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MOJI DOKUMENTI\2018 2019 2020 2022\Registar ugovora\2024\"/>
    </mc:Choice>
  </mc:AlternateContent>
  <xr:revisionPtr revIDLastSave="0" documentId="13_ncr:1_{725C1893-861C-41D5-ADC8-82B9E26D9FB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17.-2022." sheetId="1" r:id="rId1"/>
    <sheet name="2023.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2" l="1"/>
  <c r="D41" i="2" l="1"/>
  <c r="E44" i="2"/>
  <c r="D71" i="2"/>
  <c r="I14" i="2" l="1"/>
  <c r="I10" i="2"/>
  <c r="I7" i="2"/>
  <c r="J6" i="2"/>
  <c r="E2" i="2"/>
  <c r="E45" i="2" l="1"/>
  <c r="E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Mirjana Matoš</author>
  </authors>
  <commentList>
    <comment ref="I1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Valentino Belavić:</t>
        </r>
        <r>
          <rPr>
            <sz val="9"/>
            <color indexed="81"/>
            <rFont val="Tahoma"/>
            <family val="2"/>
            <charset val="238"/>
          </rPr>
          <t xml:space="preserve">
PROCIJENJENA VRIJEDNOST</t>
        </r>
      </text>
    </comment>
    <comment ref="J6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VALENTINO: S PDVOM I TROŠARINOM</t>
        </r>
      </text>
    </comment>
  </commentList>
</comments>
</file>

<file path=xl/sharedStrings.xml><?xml version="1.0" encoding="utf-8"?>
<sst xmlns="http://schemas.openxmlformats.org/spreadsheetml/2006/main" count="3208" uniqueCount="1435">
  <si>
    <t>Red. br.</t>
  </si>
  <si>
    <t>Datum sklapanja ugovora</t>
  </si>
  <si>
    <t>Evidencijski broj  KLASA:</t>
  </si>
  <si>
    <t>Vrsta ugovora</t>
  </si>
  <si>
    <t>Iznos ugovora bez PDV-a</t>
  </si>
  <si>
    <t>Iznos ugovora s PDV-om</t>
  </si>
  <si>
    <t>Razdoblje na koje je sklopljen ugovor</t>
  </si>
  <si>
    <t>Naziv poduzeća s kim je sklopljen ugovor</t>
  </si>
  <si>
    <t>Datum konačnog izvršenja ugovora</t>
  </si>
  <si>
    <t>Konačni ukupni iznos - obveze općine</t>
  </si>
  <si>
    <t>Konačni ukupni iznos - potraživanja općine</t>
  </si>
  <si>
    <t>Plaćanje iz proračuna jedinice  (DA ili NE)</t>
  </si>
  <si>
    <t>Drugi izvor financiranja, ako nije proračun jedinice</t>
  </si>
  <si>
    <t>02.01.2017.</t>
  </si>
  <si>
    <t>550-01/17-01/1</t>
  </si>
  <si>
    <t>neodređeno</t>
  </si>
  <si>
    <t>Mirjana Verjak</t>
  </si>
  <si>
    <t>DA</t>
  </si>
  <si>
    <t>NE</t>
  </si>
  <si>
    <t>16.01. 2017.</t>
  </si>
  <si>
    <t>602-02/17-01/02</t>
  </si>
  <si>
    <t>Prema cjeniku</t>
  </si>
  <si>
    <t>05.01.2017.</t>
  </si>
  <si>
    <t>008-02/17-01/2</t>
  </si>
  <si>
    <t>Ugovor br. 1/2017</t>
  </si>
  <si>
    <t>01.01.2017.</t>
  </si>
  <si>
    <t>15.01.2017.</t>
  </si>
  <si>
    <t>008-02/17-01/4</t>
  </si>
  <si>
    <t>Ugovor br. 09/2017</t>
  </si>
  <si>
    <t>GLAS PODRAVINE d.o.o.</t>
  </si>
  <si>
    <t>27.01.2017.</t>
  </si>
  <si>
    <t>01.02.2017.</t>
  </si>
  <si>
    <t>PLANMEDIA d.o.o.</t>
  </si>
  <si>
    <t>612-01/17-01/1</t>
  </si>
  <si>
    <t>13.02.2017.</t>
  </si>
  <si>
    <t>15.05.2017.</t>
  </si>
  <si>
    <t>335-02/17-01/2</t>
  </si>
  <si>
    <t>Catering Lora d.o.o.</t>
  </si>
  <si>
    <t>363-02/17-01/8</t>
  </si>
  <si>
    <t>09.06.2017.</t>
  </si>
  <si>
    <t>340-03/17-01/3</t>
  </si>
  <si>
    <t>31.07.2019.</t>
  </si>
  <si>
    <t>27.04.2017.</t>
  </si>
  <si>
    <t>363-02/17-01/2</t>
  </si>
  <si>
    <t>15.03.2018.</t>
  </si>
  <si>
    <t>340-03/17-01/4</t>
  </si>
  <si>
    <t xml:space="preserve">Brežana MM d.o.o. </t>
  </si>
  <si>
    <t>24.04.2017.</t>
  </si>
  <si>
    <t>406-01/17-02/3</t>
  </si>
  <si>
    <t>Metal konstrukt d.o.o.</t>
  </si>
  <si>
    <t>10.04.2017.</t>
  </si>
  <si>
    <t>406-01/17-02/4</t>
  </si>
  <si>
    <t>Dergez d.o.o.</t>
  </si>
  <si>
    <t>05.04.2017.</t>
  </si>
  <si>
    <t>350-01/15-01/16</t>
  </si>
  <si>
    <t>20.04.2017.</t>
  </si>
  <si>
    <t>406-01/17-01/2</t>
  </si>
  <si>
    <t>RWE Energija d.o.o</t>
  </si>
  <si>
    <t>07.01.2017.</t>
  </si>
  <si>
    <t>06.03.2017.</t>
  </si>
  <si>
    <t>601.01/17-01/12</t>
  </si>
  <si>
    <t>06.03.2018.</t>
  </si>
  <si>
    <t>08.02.2017.</t>
  </si>
  <si>
    <t>10.8.2017.</t>
  </si>
  <si>
    <t>112-04/17-01/1</t>
  </si>
  <si>
    <t>Dario Vid Balog</t>
  </si>
  <si>
    <t>Ugovor HEP</t>
  </si>
  <si>
    <t>25.07.2017.</t>
  </si>
  <si>
    <t>Hrvatski Telekom d.d.</t>
  </si>
  <si>
    <t>18.01.2017.</t>
  </si>
  <si>
    <t>02.08.2017.</t>
  </si>
  <si>
    <t>HIT STUDIO LB j.d.o.o.</t>
  </si>
  <si>
    <t>053-01/17-02/34</t>
  </si>
  <si>
    <t>08.08.2017.</t>
  </si>
  <si>
    <t>372-03/17-01/3</t>
  </si>
  <si>
    <t>340-01/17-01/1</t>
  </si>
  <si>
    <t>KLEMM SIGURNOST d.o.o.</t>
  </si>
  <si>
    <t>01.01. - 31.12.</t>
  </si>
  <si>
    <t>01.01. - 01.12.</t>
  </si>
  <si>
    <t>15.01.- 31.12.</t>
  </si>
  <si>
    <t>16.01. - 14.06.</t>
  </si>
  <si>
    <t>18.01. - 31.12.</t>
  </si>
  <si>
    <t>01.02. - 31.12.</t>
  </si>
  <si>
    <t>15.01. - 31.12.</t>
  </si>
  <si>
    <t>06.03.- 06.03.</t>
  </si>
  <si>
    <t>10.04. - 11.04.</t>
  </si>
  <si>
    <t>31.07. - 31.07.2019.</t>
  </si>
  <si>
    <t>15.11. - 15.03.2018.</t>
  </si>
  <si>
    <t>15.05. - 14.07.</t>
  </si>
  <si>
    <t>15.08.</t>
  </si>
  <si>
    <t>19.08.</t>
  </si>
  <si>
    <t>Hrvatska elektroprivreda d.d.</t>
  </si>
  <si>
    <t>Zavod za prostorno uređenje KKŽ</t>
  </si>
  <si>
    <t>31.12.</t>
  </si>
  <si>
    <t>1.12.</t>
  </si>
  <si>
    <t>16.06.</t>
  </si>
  <si>
    <t>13.2.</t>
  </si>
  <si>
    <t>11.04.</t>
  </si>
  <si>
    <t>14.07.</t>
  </si>
  <si>
    <t>09.06.</t>
  </si>
  <si>
    <t>19.8.</t>
  </si>
  <si>
    <t>O poslovnoj suradnji</t>
  </si>
  <si>
    <t>O najmu nekretnine</t>
  </si>
  <si>
    <t>O održavanju čistoće i uređenju prometnih i zelenih površina</t>
  </si>
  <si>
    <t>O suradnji br. 17/17</t>
  </si>
  <si>
    <t>O pružanju usluga pripreme i posluživanja hrane</t>
  </si>
  <si>
    <t>O kupoprodaji robe br. 297-42/03-17</t>
  </si>
  <si>
    <t xml:space="preserve">Aneks o  izradi IV. Izmjena i dopuna prostornog plana uređenja </t>
  </si>
  <si>
    <t xml:space="preserve"> JN-5/2017 o kupoprodaji prehrambenih paketa</t>
  </si>
  <si>
    <t xml:space="preserve">O izradi stupova javne rasvjete </t>
  </si>
  <si>
    <t xml:space="preserve">O održavanju nerazvrstanih cesta i poljskih puteva </t>
  </si>
  <si>
    <t>O zimskoj službi 2017/2018.</t>
  </si>
  <si>
    <t>O malčiranju javnih površina na području općine Molve</t>
  </si>
  <si>
    <t>Zahtjev za sklapanje novog ugovora - električna energija</t>
  </si>
  <si>
    <t>O kupnji uređaja i otplatni plan</t>
  </si>
  <si>
    <t>O nastupu Lidije Bačić</t>
  </si>
  <si>
    <t>O tjelesnoj zaštiti i drugim uslugama br 3848/17</t>
  </si>
  <si>
    <t>O autorskom djelu</t>
  </si>
  <si>
    <t xml:space="preserve">O zakupu javne površine za postavu šatora </t>
  </si>
  <si>
    <t>"FIDES II" o</t>
  </si>
  <si>
    <t>KNJIŽNICA  "FRAN GALOVIĆ"</t>
  </si>
  <si>
    <t xml:space="preserve">GEORG </t>
  </si>
  <si>
    <t xml:space="preserve">SKD </t>
  </si>
  <si>
    <t>OŠ  Molve, SKD Molve d.o.o.</t>
  </si>
  <si>
    <t>Radio Đurđevac , Podravski radio</t>
  </si>
  <si>
    <t>Radio Đurđevac, Podravski radio</t>
  </si>
  <si>
    <t>Narodne novine, "Pčelica" Molve</t>
  </si>
  <si>
    <t xml:space="preserve"> </t>
  </si>
  <si>
    <t xml:space="preserve"> Matija Fontana,  Zagreb
</t>
  </si>
  <si>
    <t xml:space="preserve">06.10.2017. </t>
  </si>
  <si>
    <t xml:space="preserve"> Ugovor o posredovanju pri kupoprodaji nekretnine</t>
  </si>
  <si>
    <t xml:space="preserve">DA </t>
  </si>
  <si>
    <t xml:space="preserve"> 06.10.2017.- 06.10.2018.</t>
  </si>
  <si>
    <t>06.10.2018.</t>
  </si>
  <si>
    <t xml:space="preserve">Ldesign j.d.o.o. </t>
  </si>
  <si>
    <t xml:space="preserve">Ugovor o nabavi tiskarskih usluga
</t>
  </si>
  <si>
    <t>01.01.2018.-31.12.2018.</t>
  </si>
  <si>
    <t>31.12.2018.</t>
  </si>
  <si>
    <t>29.11.2017.</t>
  </si>
  <si>
    <t>01.12.2017.-30.11.2018.</t>
  </si>
  <si>
    <t>30.11.2018.</t>
  </si>
  <si>
    <t>Ugovor o održavanju i ažuriranju Internet i facebook stranice Općine Molve i smještaj (hosting) stranice</t>
  </si>
  <si>
    <t>24.11.2017.</t>
  </si>
  <si>
    <t>1.12.2017.</t>
  </si>
  <si>
    <t>Selsko komunalno društvo Molve d.o.o.</t>
  </si>
  <si>
    <t>15.3.2018.</t>
  </si>
  <si>
    <t>15.11.2017.-15.3.2018.</t>
  </si>
  <si>
    <t>Libusoft Cicom d.o.o.</t>
  </si>
  <si>
    <t>Ugovor o korištenju i održavanju SPI računalnih programa broj 33833/2017</t>
  </si>
  <si>
    <t>1.12.2017.-30.11.2018.</t>
  </si>
  <si>
    <t>Komunalne usluge Đurđevac</t>
  </si>
  <si>
    <t>29.11.2019.</t>
  </si>
  <si>
    <t>29.11.2017.-29.11.2019.</t>
  </si>
  <si>
    <t>19.12.2017.</t>
  </si>
  <si>
    <t>Ugovor o nabavi led javne rasvjete</t>
  </si>
  <si>
    <t>19.12.2017.-31.01.2018.</t>
  </si>
  <si>
    <t>Elda Project j.d.o.o. Varaždin</t>
  </si>
  <si>
    <t>31.01.2018.</t>
  </si>
  <si>
    <t>29.12.2017.</t>
  </si>
  <si>
    <t>Ugovor o kreditu broj 1827000007</t>
  </si>
  <si>
    <t>31.12.2017. -31.12.2018</t>
  </si>
  <si>
    <t>Erste&amp;Steiermarkische bank d.d. Rijeka</t>
  </si>
  <si>
    <t>Iznos kredita do 1.200.000,00</t>
  </si>
  <si>
    <t>do 1.200.000,00</t>
  </si>
  <si>
    <t>13.10.2017.</t>
  </si>
  <si>
    <t>Ugovor o izradi Procjene ugroženosti i Plana zaštite od požara na području Općine Molve</t>
  </si>
  <si>
    <t>/</t>
  </si>
  <si>
    <t>Ugovor o povjeravanju poslova o održavanju javne rasvjete na područku Općine Molve u trajanju od 2. godine</t>
  </si>
  <si>
    <t>31.03.2018.</t>
  </si>
  <si>
    <t>Stručni tim za izradu Procjene ugroženosti i Plana zaštite oid požara za Općinu Molve</t>
  </si>
  <si>
    <t>Ugovor o zimskoj službi i održavanju pješačkih staza (zimskoj službi) na području Općine Molve u zimskom periodu 2017/2018.</t>
  </si>
  <si>
    <t>28.12.2017.</t>
  </si>
  <si>
    <t>Ugovor o poslovnoj suradnji</t>
  </si>
  <si>
    <t>Podravski radio d.o.o.</t>
  </si>
  <si>
    <t>02.01.2018.</t>
  </si>
  <si>
    <t>Udruga Drava-info</t>
  </si>
  <si>
    <t>17.01.2018.</t>
  </si>
  <si>
    <t>Ugovor o održavanju čistoće i uređenju prometnih i zelenih površina na području Općine Molve</t>
  </si>
  <si>
    <t>30.01.2018.</t>
  </si>
  <si>
    <t>Ugovor br. 06/2018</t>
  </si>
  <si>
    <t>Ugovor o poslovnoj suradnji s web portalom ePodravina.hr</t>
  </si>
  <si>
    <t>Kosinus obrt za promidžbu i usluge</t>
  </si>
  <si>
    <t>20.02.2018.</t>
  </si>
  <si>
    <t>Ugovor o realizaciji projekta implementacija upravljanja i raspolaganja imovinom za Općinu Molve</t>
  </si>
  <si>
    <t>20.06.2018.</t>
  </si>
  <si>
    <t>Mobes kvaliteta j.d.o.o.</t>
  </si>
  <si>
    <t>18.01.2018.</t>
  </si>
  <si>
    <t>Ugovor o suradnji</t>
  </si>
  <si>
    <t>26.03.2018.</t>
  </si>
  <si>
    <t>Ugovor</t>
  </si>
  <si>
    <t>26.6.2018.</t>
  </si>
  <si>
    <t>Pro Silva d.o.o.</t>
  </si>
  <si>
    <t>17.4.2018.</t>
  </si>
  <si>
    <t>Ugovor o opskrbi električnom energijom kupca</t>
  </si>
  <si>
    <t>16.4.2018.</t>
  </si>
  <si>
    <t>UGOVOR JN-3/2018.</t>
  </si>
  <si>
    <t>16.4.2020.</t>
  </si>
  <si>
    <t>23.4.2018.</t>
  </si>
  <si>
    <t>UGOVOR JN-4/2018.</t>
  </si>
  <si>
    <t>Euro Cnsulting d.o.o.</t>
  </si>
  <si>
    <t>02.05.2018.</t>
  </si>
  <si>
    <t>Ugovor o pružanju pravne pomoći i zastupanju</t>
  </si>
  <si>
    <t>Vjekoslav Rimac odvjetnik</t>
  </si>
  <si>
    <t>19.6.2018.</t>
  </si>
  <si>
    <t>Sporazum o zajedničkoj suradnji HGSS-a Stanica Koprivnica</t>
  </si>
  <si>
    <t>HGSS Stanica Koprivnica</t>
  </si>
  <si>
    <t>09.01.2018.</t>
  </si>
  <si>
    <t xml:space="preserve">Sporazum o poslovnoj suradnji Općina o osnivanju Turističke zajednice područja Središnja podravina </t>
  </si>
  <si>
    <t>Općina Drnje, Gola, Hlebine, Legrad, Novigrad Podravski, Virje</t>
  </si>
  <si>
    <t xml:space="preserve">  neodređeno</t>
  </si>
  <si>
    <t>29.3.2018.</t>
  </si>
  <si>
    <t>2014.-2020.</t>
  </si>
  <si>
    <t>Fond za zaštitu okoliša i energetsku učinkovitost</t>
  </si>
  <si>
    <t>23.7.2018.</t>
  </si>
  <si>
    <t>Ugovor o koncertnom nastupu grupe Begini</t>
  </si>
  <si>
    <t>15.8.2018.</t>
  </si>
  <si>
    <t>Ivan Zak d.o.o.</t>
  </si>
  <si>
    <t>17.08.2018.</t>
  </si>
  <si>
    <t>Ugovor o obavljanju komunalnih poslova dezinsekcije javnih površina, stambenih i poslovnih prostora na području Općine Molve</t>
  </si>
  <si>
    <t>17.8.2020.</t>
  </si>
  <si>
    <t>ICC 3D d.o.o.</t>
  </si>
  <si>
    <t>17.08.2020.</t>
  </si>
  <si>
    <t>23.08.2018.</t>
  </si>
  <si>
    <t>Ugovor o obavljanju komunalnih poslova deratizacije javnih površina, stambenih i poslovnih prostora na području Općine Molve</t>
  </si>
  <si>
    <t>23.8.2020.</t>
  </si>
  <si>
    <t>Sanitacija d.o.o.</t>
  </si>
  <si>
    <t>04.07.2018.</t>
  </si>
  <si>
    <t>Ugovor o nabavi spremnika za odvojeno prikupljanje otpada</t>
  </si>
  <si>
    <t>15% prihvatljivih troškova</t>
  </si>
  <si>
    <t>10.08.2018.</t>
  </si>
  <si>
    <t>Ugovor za izvođenje radova energetske obnove zgrade dječjeg vrtića "Pčelica" Molve</t>
  </si>
  <si>
    <t>Komfort d.o.o.</t>
  </si>
  <si>
    <t>02.11.2018.</t>
  </si>
  <si>
    <t>Aneks ugovora hvatanje pasa lutalica</t>
  </si>
  <si>
    <t>Veterinarska stanica Koprivnica</t>
  </si>
  <si>
    <t>12.11.2018.</t>
  </si>
  <si>
    <t>15.04.2019.</t>
  </si>
  <si>
    <t>Fides II</t>
  </si>
  <si>
    <t>30.11.2019.</t>
  </si>
  <si>
    <t>20.12.2018.</t>
  </si>
  <si>
    <t>02.01.2019-31.12.2019.</t>
  </si>
  <si>
    <t>31.12.2019.</t>
  </si>
  <si>
    <t>02.01.2019.</t>
  </si>
  <si>
    <t>01.01.-31.12.2019.</t>
  </si>
  <si>
    <t>11.11.2018.</t>
  </si>
  <si>
    <t>Ugovor o zimskoj službi-održavanje prohodnosti pješačkih staza</t>
  </si>
  <si>
    <t>15.03.2019.</t>
  </si>
  <si>
    <t>18.12.2018.</t>
  </si>
  <si>
    <t>Ugovor o nabavi uredskog namještaja</t>
  </si>
  <si>
    <t>Javor Bjelovar d.o.o. Patkovac</t>
  </si>
  <si>
    <t>17.12.2018.</t>
  </si>
  <si>
    <t>Ugovor za izvršavanje rada za opće dobro</t>
  </si>
  <si>
    <t>Ministarstvo pravosuđa, Uprava za zatvorski sustav i probaciju</t>
  </si>
  <si>
    <t>Ugovor o plaćanju materijalnih trokova nastalih pri obračunu i naplati naknade za uređenje voda</t>
  </si>
  <si>
    <t>Hrvatske vode Zagreb</t>
  </si>
  <si>
    <t>20.11.2018.</t>
  </si>
  <si>
    <t>HEP- Operator distribucijkog sustava d.o.l. Zagreb</t>
  </si>
  <si>
    <t>01.01.-31.12.2019</t>
  </si>
  <si>
    <t>Ugovor o suradnji za pružanje usluga Bibliobusa</t>
  </si>
  <si>
    <t>23.1.2019.</t>
  </si>
  <si>
    <t>Ugovor o pružanju usluga čišćenja i odvoza neopasnog otpada s groblja i zelenih otoka</t>
  </si>
  <si>
    <t>do 31.12.2019.</t>
  </si>
  <si>
    <t>DRAVA KOM d.o.o.</t>
  </si>
  <si>
    <t>02.01.-31.12.2019.</t>
  </si>
  <si>
    <t>08.02.2018.</t>
  </si>
  <si>
    <t>Ugovor o financiranju Mjera 07</t>
  </si>
  <si>
    <t>08.02.2023.</t>
  </si>
  <si>
    <t>Agencija za plaćanja u poljoprivredi, ribarstvu i ruralnom razvoju</t>
  </si>
  <si>
    <t>907,252,50</t>
  </si>
  <si>
    <t>26.3.2018.</t>
  </si>
  <si>
    <t>04.06.2018.</t>
  </si>
  <si>
    <t>Ugovor o zakupu javne površine za postavu šatora</t>
  </si>
  <si>
    <t>Elni trade d.o.o.</t>
  </si>
  <si>
    <t>15.08.2018.</t>
  </si>
  <si>
    <t>Ugovor o zimskoj službi 2018/2019 JN-5/1/2018</t>
  </si>
  <si>
    <t>Ugovor o priključenju aneks 40500-091090-00210227</t>
  </si>
  <si>
    <t>Sporazum o financiranju rekonstrukcije sustava odvodnje i proširenja istog, te stavljanja u funkciju UPOV-a</t>
  </si>
  <si>
    <t>prema ugovoru</t>
  </si>
  <si>
    <t>KOMUNALIJE d.o.o. Đurđevac</t>
  </si>
  <si>
    <t>Ugovor JN-5/2018</t>
  </si>
  <si>
    <t>03.10.2018.</t>
  </si>
  <si>
    <t>Ugovor za izvođenje radova rekonstrukcije nerazvrstanih cesta na području Općine Molve (e-mv 2/18)</t>
  </si>
  <si>
    <t>Poduzeće za ceste d.o.o. Bjelovar</t>
  </si>
  <si>
    <t>ANEKS ugovora za izvođenje radova energetske obnoe zgrade Dječjeg vrtića "Pčelica" Molve (E-MV 1/18)</t>
  </si>
  <si>
    <t>30.04.2019.</t>
  </si>
  <si>
    <t>31.12.2018. do 30.04.2019.</t>
  </si>
  <si>
    <t>Ugovoro obradi osobnih podataka</t>
  </si>
  <si>
    <t>12.02.2019.</t>
  </si>
  <si>
    <t>Ugovor o poslovnom savjetovanju</t>
  </si>
  <si>
    <t>ARKUS, obrt za knjigovodstvo, konzalting i administrativne usluge</t>
  </si>
  <si>
    <t>26.02.2019.</t>
  </si>
  <si>
    <t>Ugovor o opskrbi (kategorija poduzetništvo)</t>
  </si>
  <si>
    <t>po ispostavljenom računu</t>
  </si>
  <si>
    <t>HEP ELEKTRA d.o.o. Zagreb</t>
  </si>
  <si>
    <t xml:space="preserve">01.03.2019. </t>
  </si>
  <si>
    <t>Ugovor  o korištenju mobilnog reciklažnog dvorišta</t>
  </si>
  <si>
    <t>KOMUNALAC d.o.o.</t>
  </si>
  <si>
    <t>Polugodišnji ugovor br. 07/2019.</t>
  </si>
  <si>
    <t>02.01.-30.06.2019.</t>
  </si>
  <si>
    <t>30.06.2019.</t>
  </si>
  <si>
    <t>Ugovor br. 06/2019.</t>
  </si>
  <si>
    <t>18.03.2019.</t>
  </si>
  <si>
    <t xml:space="preserve">Ugovor o nabavi usluga prikupljanja i obrade materijala potrebnog za tiskanje Monografina Općine Molve </t>
  </si>
  <si>
    <t>05.03.19.-15.01.2020</t>
  </si>
  <si>
    <t>15.01.2020.</t>
  </si>
  <si>
    <t>25.03.2019.</t>
  </si>
  <si>
    <t>Ugovor o radovima ugradnje KPMO ormara i glavnog voda, ugradnje priključne cijevi na postojećim KPMO ormarima za podzemni ulaz kabla u ulici Medvrti</t>
  </si>
  <si>
    <t>25.03.-25.05.2019.</t>
  </si>
  <si>
    <t xml:space="preserve">Elektro i vodoinstalaterski obrt MP vl. Mirko Paša </t>
  </si>
  <si>
    <t>25.05.2019.</t>
  </si>
  <si>
    <t>10.04.2019.</t>
  </si>
  <si>
    <t>Ugovor o kupoprodaji prehrambenih paketa</t>
  </si>
  <si>
    <t>10.04.-12.04.2019.</t>
  </si>
  <si>
    <t>12.04.2019.</t>
  </si>
  <si>
    <t>26.04.2019.</t>
  </si>
  <si>
    <t xml:space="preserve">Ugovor usluge provedbe izobrazno-informativnih aktivnosti u sklopu projekta "Izgradnja i opremanje reciklažnog dvorišta na području Općine Molve </t>
  </si>
  <si>
    <t>26.04.-26.12.2019.</t>
  </si>
  <si>
    <t>ECO CONSULTING d.o.o.</t>
  </si>
  <si>
    <t>26.12.2019.</t>
  </si>
  <si>
    <t>01.02.2019.</t>
  </si>
  <si>
    <t>Ugovor o izvršavanju usluga za potrebe Općine Molve</t>
  </si>
  <si>
    <t>08.02.2019.</t>
  </si>
  <si>
    <t>Ugovor - nadzor nad izgradnjom reciklažnog dvorišta</t>
  </si>
  <si>
    <t>08.02.-08.10.2019.</t>
  </si>
  <si>
    <t>Petgrad d.o.o.</t>
  </si>
  <si>
    <t>08.10.2019.</t>
  </si>
  <si>
    <t>01.04.2019.</t>
  </si>
  <si>
    <t>Ugovor o zakupu zemljišta za odlaganje i zbrinjavanje građevnog otpada</t>
  </si>
  <si>
    <t>01.04.19.-01.04.2039.</t>
  </si>
  <si>
    <t>01.04.2039.</t>
  </si>
  <si>
    <t>01.06.2019.</t>
  </si>
  <si>
    <t>Ugovor   o uporabi usluga</t>
  </si>
  <si>
    <t>prema cjeniku</t>
  </si>
  <si>
    <t>01.06.19-01.06.2022.</t>
  </si>
  <si>
    <t>Elektronički računi d.o.o.</t>
  </si>
  <si>
    <t>01.06.2022.</t>
  </si>
  <si>
    <t>01.07.2019.</t>
  </si>
  <si>
    <t>Ugovor o poslovnoj suradnji br. 16/2019.</t>
  </si>
  <si>
    <t>01.07.-31.12.2019.</t>
  </si>
  <si>
    <t>Polugodišnji ugovor br. 17/2019.</t>
  </si>
  <si>
    <t>17.06.2019.</t>
  </si>
  <si>
    <t>17.06.-30.09.2019.</t>
  </si>
  <si>
    <t>30.09.2019.</t>
  </si>
  <si>
    <t>21.06.2019.</t>
  </si>
  <si>
    <t>Ugovor o pružanju usluga pračenja programa povodom održavanja dana Općine Molve za 2019. godinu</t>
  </si>
  <si>
    <t>21.06.-21.09.2019.</t>
  </si>
  <si>
    <t>Light bulb creativity</t>
  </si>
  <si>
    <t>21.09.2019.</t>
  </si>
  <si>
    <t>26.06.2019.</t>
  </si>
  <si>
    <t>Ugovor o koncertnom nastupu Maje Šuput</t>
  </si>
  <si>
    <t>Maja Šuput zastupana po IN musica d.o.o.</t>
  </si>
  <si>
    <t>15.08.2019.</t>
  </si>
  <si>
    <t>16.07.2019.</t>
  </si>
  <si>
    <t>Hotel Podravina d.o.o.</t>
  </si>
  <si>
    <t>29.07.2019.</t>
  </si>
  <si>
    <t>Ugovor o dobrovoljnom zdravstvenom osiguranju s uključenim preventivnim sistemetskim pregledom</t>
  </si>
  <si>
    <t>01.08.19.-01.08.2021.</t>
  </si>
  <si>
    <t>Croatia osiguranje d.d. Zagreb</t>
  </si>
  <si>
    <t>01.08.2021.</t>
  </si>
  <si>
    <t>09.08.2019.</t>
  </si>
  <si>
    <t xml:space="preserve">Ugovor o zakupu zemljišne površine za proslavu dana mještana Općine Molve </t>
  </si>
  <si>
    <t>09.08.-30.08.2019.</t>
  </si>
  <si>
    <t>Barbara Vincek, Trg k. Tomislava 15 Molve</t>
  </si>
  <si>
    <t>30.08.2019.</t>
  </si>
  <si>
    <t>Ugovor o koncertnom nastupu</t>
  </si>
  <si>
    <t>09.08.-09.09.2019.</t>
  </si>
  <si>
    <t>Grupa plan B Franjo Mlinjarić</t>
  </si>
  <si>
    <t>09.09.2019.</t>
  </si>
  <si>
    <t>Ugovor o pružanju usluga privatne zaštite-tjelesne zaštite</t>
  </si>
  <si>
    <t>Zaštita Jurenec d.o.o.</t>
  </si>
  <si>
    <t>20.05.2019.</t>
  </si>
  <si>
    <t>Ugovor o oslikavanju na vanjskom pročelju Dječjeg vrtića "Pčelica" Molve</t>
  </si>
  <si>
    <t>Vedriš Mirko, Trg k. Tomislava 32</t>
  </si>
  <si>
    <t>12.09.2019.</t>
  </si>
  <si>
    <t>Predugovor o priključenju</t>
  </si>
  <si>
    <t>HEP - operator distribucijskog sustava d.o.o.</t>
  </si>
  <si>
    <t>05.09.2019.</t>
  </si>
  <si>
    <t>Ugovor o kupoprodaji nekretnine</t>
  </si>
  <si>
    <t>05.09.-05.10.2019.</t>
  </si>
  <si>
    <t>Đuro Kiš, M.P.Miškine 29</t>
  </si>
  <si>
    <t>05.10.2019.</t>
  </si>
  <si>
    <t>17.09.2019.</t>
  </si>
  <si>
    <t>Ugovor o priključenju 400500-150251-00110200</t>
  </si>
  <si>
    <t>17.09.-17.12.2019.</t>
  </si>
  <si>
    <t>17.12.2019.</t>
  </si>
  <si>
    <t>02.10.2019.</t>
  </si>
  <si>
    <t>Ugovor o pružanju usluga oglašavanja na informativnom panou</t>
  </si>
  <si>
    <t>02.10.19.-02.10.2024.</t>
  </si>
  <si>
    <t>Panoex d.o.o. Čakovec</t>
  </si>
  <si>
    <t>02.10.2024.</t>
  </si>
  <si>
    <t>04.10.2019.</t>
  </si>
  <si>
    <t xml:space="preserve">Ugovor o korištenju mreže(kategorija poduzetništvo-niski napon) </t>
  </si>
  <si>
    <t>25.09.2019.</t>
  </si>
  <si>
    <t>Ugovor - usluga malčiranja javnih površina</t>
  </si>
  <si>
    <t>25.09.19.-25.09.2020.</t>
  </si>
  <si>
    <t>25.09.2020.</t>
  </si>
  <si>
    <t>13.11.2019.</t>
  </si>
  <si>
    <t>Ugovor o zimskoj službi 2019/2020</t>
  </si>
  <si>
    <t>15.11.19.-15.03.2020.</t>
  </si>
  <si>
    <t>15.03.2020.</t>
  </si>
  <si>
    <t>12.11.2019.</t>
  </si>
  <si>
    <t>Ugovor o korištenju i održavanju SPI računalnih programa broj 40116-1/2019</t>
  </si>
  <si>
    <t>01.12.19-30.11.2020.</t>
  </si>
  <si>
    <t>30.11.2020.</t>
  </si>
  <si>
    <t>14.11.2019.</t>
  </si>
  <si>
    <t>Ugovor o zimskoj službi-održavanju prohodnosti pješačkih staza i ostalih javnih površina u zimskom periodu 2019/2020</t>
  </si>
  <si>
    <t>19.11.2019.</t>
  </si>
  <si>
    <t>19.11.19.-18.11.2020.</t>
  </si>
  <si>
    <t>Lpress j.d.o.o.</t>
  </si>
  <si>
    <t>18.11.2020.</t>
  </si>
  <si>
    <t>21.11.2019.</t>
  </si>
  <si>
    <t>Ugovor o sufinanciranju provedbe EU projekta gradnja reciklažnog dvorišta</t>
  </si>
  <si>
    <t>Ministarstvo regionalnoga razvoja i fondova europske unije</t>
  </si>
  <si>
    <t>21.11.19-21.11.2024.</t>
  </si>
  <si>
    <t>23.12.2019.</t>
  </si>
  <si>
    <t>Ugovor o održavanju nerazvrstanih cesta na području Općine Molve</t>
  </si>
  <si>
    <t>23.12.19.-23.12.2020.</t>
  </si>
  <si>
    <t>23.12.2020.</t>
  </si>
  <si>
    <t>02.01.2020.</t>
  </si>
  <si>
    <t>01.01.-31.12.2020.</t>
  </si>
  <si>
    <t>31.12.2020.</t>
  </si>
  <si>
    <t>03.01.2020.</t>
  </si>
  <si>
    <t>07.01.2020.</t>
  </si>
  <si>
    <t>02.01.-31.12.2020.</t>
  </si>
  <si>
    <t>Ugovor o poslovnoj suradnji 01/2020.</t>
  </si>
  <si>
    <t>17.01.2020.</t>
  </si>
  <si>
    <t>Ugovor o poslovnoj suradnji br 01M/2020</t>
  </si>
  <si>
    <t>17.01.20.-17.01.2021.</t>
  </si>
  <si>
    <t>Prigorski marketing and consulting d.o.o.</t>
  </si>
  <si>
    <t>17.01.2021.</t>
  </si>
  <si>
    <t>Ugovor o subvencioniranju članarine korisnicima knjižnice s područja Općine Molve</t>
  </si>
  <si>
    <t>Ugovor o suradnji 19/20 BIBLIOBUS</t>
  </si>
  <si>
    <t>20.01.2020.</t>
  </si>
  <si>
    <t>20.01.-31.12.2020.</t>
  </si>
  <si>
    <t>MM plus grupa d.o.o. za izdavačke djelatnosti</t>
  </si>
  <si>
    <t>Ugovor o javnoj nabavi radova- izgradnja i opremanje reciklažnog dvorišta na području Općine Molve</t>
  </si>
  <si>
    <t>Bistra d.o.o. i Radnik d.d.</t>
  </si>
  <si>
    <t>DA/Hrvatske vode/Komunalije Đurđevac</t>
  </si>
  <si>
    <t>DA/Kohezijski fondovi EU/Koprivničko-križevačka županija</t>
  </si>
  <si>
    <t>DA/Europski poljoprivredni fond /EU/APPRR</t>
  </si>
  <si>
    <t>DA/Kohezijski fondovi EU/Ministarstvo regionalnog razvoja</t>
  </si>
  <si>
    <t>Ugovor o dodjeli bespovratnih sredstava za projekt Građenje reciklažog dvorišta KK 06.3.1.03.0070</t>
  </si>
  <si>
    <t>5.1.2020.</t>
  </si>
  <si>
    <t>Dodatak I. Ugovora o dodjeli bespovratnih sredstava : KK.06.3.1.03.0070 Građenje reciklažnog dvorišta na području Općine Molve</t>
  </si>
  <si>
    <t>5.4.2020.</t>
  </si>
  <si>
    <t>Ugovor o održavanju javne rasvjete na području Općine Molve</t>
  </si>
  <si>
    <t>20.12.2019. -20.12.2021.</t>
  </si>
  <si>
    <t>21.12.2021.</t>
  </si>
  <si>
    <t>312,50 efektivni sat rada radne platforme</t>
  </si>
  <si>
    <t>30.9.2019.</t>
  </si>
  <si>
    <t>Aneks ugovora o pružanju usluga čišćenja, odvoza i zbrinjavanja neopsanog otpada s groblja i zelenih otoka</t>
  </si>
  <si>
    <t>30.9.2019.-31.12.2019.</t>
  </si>
  <si>
    <t>18.4.2019.</t>
  </si>
  <si>
    <t>Aneks ugovora za izvođenje radova rekonstrukcije nerazvrstanih cesta na području Općine Molve (EMV 2/18)</t>
  </si>
  <si>
    <t>18.4.2019-2.6.2019</t>
  </si>
  <si>
    <t>20.12.2019.</t>
  </si>
  <si>
    <t>8.2.2019.-20.12.2019.</t>
  </si>
  <si>
    <t>06.12.2019.</t>
  </si>
  <si>
    <t xml:space="preserve">Ugovor o kreditu                  </t>
  </si>
  <si>
    <t>Ugovor o korištenju mobilnog reciklažnog dvorišta</t>
  </si>
  <si>
    <t xml:space="preserve">prema cjeniku </t>
  </si>
  <si>
    <t>30.03.2020.</t>
  </si>
  <si>
    <t>Aneks 2. ugovora o koncesiji za prikupljanje, odvoz i zbrinjavanje komunalnog otpada na području Općine Molve</t>
  </si>
  <si>
    <t>30.03.-31.12.2020.</t>
  </si>
  <si>
    <t>10.03.2020.</t>
  </si>
  <si>
    <t>4. Aneks sporazumu o financiranju izgradnja preostale kanalizacije u aglomeraciji Molve, sanacija i rekonstrukcija UPOV-a Molve</t>
  </si>
  <si>
    <t xml:space="preserve">3. Aneks sporazumu o financiranju Rekonstrukcije sustava odvodnje i proširenja istog, te stavljanje u funkciju UPOV-a naselja Molve </t>
  </si>
  <si>
    <t>po zahtjevu</t>
  </si>
  <si>
    <t>06.04.2020.</t>
  </si>
  <si>
    <t>49.966.40</t>
  </si>
  <si>
    <t>07.04.-07.05.2020.</t>
  </si>
  <si>
    <t>07.05.2020.</t>
  </si>
  <si>
    <t>21.04.2020.</t>
  </si>
  <si>
    <t>Dodatak II. Ugovora o dodjeli bespovratnih sredstava: KK.06.3.1.03.0070 Građenje reciklažnog dvorišta na području Općine Molve</t>
  </si>
  <si>
    <t>04.05.2020.</t>
  </si>
  <si>
    <t>29.04.-28.05.2020.</t>
  </si>
  <si>
    <t>BELPOD d.o.o. Kutina</t>
  </si>
  <si>
    <t>28.05.2020.</t>
  </si>
  <si>
    <t>DA/Europski poljoprivredni fond za ruralni razvoj</t>
  </si>
  <si>
    <t>30.04.2020.</t>
  </si>
  <si>
    <t>Ugovor o pružanju usluga praćenja događaja i manifestacija za potrebe Općine Molve</t>
  </si>
  <si>
    <t xml:space="preserve">1.000,00 mjesečno </t>
  </si>
  <si>
    <t>01.05.-31.12.2020.</t>
  </si>
  <si>
    <t>20.05.2020.</t>
  </si>
  <si>
    <t>Ugovor JN-3/20 nadzor nad izgradnjom radova rekonstrukcije nerazvrstanih cesta - Molve jug, Repaš, Molve Grede I. i Molve Grede II.</t>
  </si>
  <si>
    <t>20.05.2020.-19.10.2020.</t>
  </si>
  <si>
    <t>19.10.2020.</t>
  </si>
  <si>
    <t>Ugovor za izvođenje radova rekonstrukcije nerazvrstanih cesta na području Općine Molve Molve jug, Repaš, Molve Grede I. i Molve Grede II.</t>
  </si>
  <si>
    <t>20.05.2020.-20.09.2020.</t>
  </si>
  <si>
    <t>PZC Varaždin d.d.</t>
  </si>
  <si>
    <t>20.09.2020.</t>
  </si>
  <si>
    <t>03.06.2020.</t>
  </si>
  <si>
    <t>Ugovor o prijenosu prava vlasništva spremnika za odvojeno prikupljanje otpada bez naknade</t>
  </si>
  <si>
    <t>%</t>
  </si>
  <si>
    <t>11.05.2020.</t>
  </si>
  <si>
    <t>5. Aneks sporazumu o financiranju Izgradnja preostale kanalizacije u aglomeraciji Molve, sanacija i rekonstrukcija UPOV-a Molve i stručni nadzor</t>
  </si>
  <si>
    <t>Komunalnije d.o.o.</t>
  </si>
  <si>
    <t>282,000,00</t>
  </si>
  <si>
    <t>25.05.2020.</t>
  </si>
  <si>
    <t>Ugovor o revolving kreditu broj: 5302082894</t>
  </si>
  <si>
    <t>25.05.2020.-21.05.2021.</t>
  </si>
  <si>
    <t>21.05.2021.</t>
  </si>
  <si>
    <t>27.05.2020.</t>
  </si>
  <si>
    <t>Ugovor o investicijskom kreditu broj: 5001863528</t>
  </si>
  <si>
    <t>27.05.2020.-27.05.2031.</t>
  </si>
  <si>
    <t>27.05.2031.</t>
  </si>
  <si>
    <t>03.07.2020.</t>
  </si>
  <si>
    <t>Ugovor JN-2/20 nadzor nad izgradnjom radova rekonstrukcije društvenog doma/kulturnog centra</t>
  </si>
  <si>
    <t>03.07.2020.-03.03.2021.</t>
  </si>
  <si>
    <t>03.03.2021.</t>
  </si>
  <si>
    <t>24.07.2020.</t>
  </si>
  <si>
    <t>Ugovor za izvođenje radova rekonstrukcije društvenog doma/kulturnog centra</t>
  </si>
  <si>
    <t>GT JURA d.o.o.</t>
  </si>
  <si>
    <t>03.02.2021.</t>
  </si>
  <si>
    <t>24.07.2020.-03.02.2021.</t>
  </si>
  <si>
    <t>23.07.2019.</t>
  </si>
  <si>
    <t>Ugovor o izvrdbi instalacije bežičnog interneta u skladu sa sporazumom o dodjeli bespovratnih sredstava u okviru instrumenata za povezivanje europe program wifi4eu</t>
  </si>
  <si>
    <t>DA Izvršna agencija za inovacije i mreže WIFI4EU</t>
  </si>
  <si>
    <t>PRO-PING d.o.o.</t>
  </si>
  <si>
    <t>10.08.2020.</t>
  </si>
  <si>
    <t>15.08.2020.</t>
  </si>
  <si>
    <t>20.08.2020.</t>
  </si>
  <si>
    <t>Ugovor o odvjetničkom zastupanju Dobriša Rubes</t>
  </si>
  <si>
    <t>Dobriša Rubes odvjetnik</t>
  </si>
  <si>
    <t>28.09.2020.</t>
  </si>
  <si>
    <t xml:space="preserve">Ugovor JN-11/20 usluga malčiranja javnih površina na području Općine Molve </t>
  </si>
  <si>
    <t>28.09.2020.-28.09.2021</t>
  </si>
  <si>
    <t>28.09.2021.</t>
  </si>
  <si>
    <t>16.09.2020.</t>
  </si>
  <si>
    <t>HP-Hrvatska pošta d.d.</t>
  </si>
  <si>
    <t>do uređenja imovinsko pravnih odnosa</t>
  </si>
  <si>
    <t>po ostvarenom uspjehu</t>
  </si>
  <si>
    <t>10.11.2020.</t>
  </si>
  <si>
    <t>Ugovor JN 7/20 o nabavi tiskarskih usluga</t>
  </si>
  <si>
    <t>19.11.2020.-18.11.2021</t>
  </si>
  <si>
    <t>18.11.2021.</t>
  </si>
  <si>
    <t>Ugovor o zimskoj službi 2020/2021. JN 10/20</t>
  </si>
  <si>
    <t>15.11.2020.-15.03.2021.</t>
  </si>
  <si>
    <t>15.03.2021.</t>
  </si>
  <si>
    <t xml:space="preserve">Ugovor JN-1/20 o radovima rekonstrukcije društvenog doma u naselju Repaš </t>
  </si>
  <si>
    <t>16.06.2020.</t>
  </si>
  <si>
    <t>E.ON Energija d.o.o. Zagreb</t>
  </si>
  <si>
    <t xml:space="preserve">zadnjeg datuma obračunskog razdoblje </t>
  </si>
  <si>
    <t>1.7.2020 do zadnjeg datuma obračunskog razdoblja</t>
  </si>
  <si>
    <t>27.10.2020.</t>
  </si>
  <si>
    <t>Ugovor o korištenju i održavanju SPI računalnih programa</t>
  </si>
  <si>
    <t>01.12.2020-30.11.2021.</t>
  </si>
  <si>
    <t>30.11.2021.</t>
  </si>
  <si>
    <t>17.09.2020.</t>
  </si>
  <si>
    <t>Ugovor o osnivanju prava služnosti radi gradnje i održavanja komunalne građevine Izgradnja sustava odvodnje Aglomeracije Molve- preostali dio</t>
  </si>
  <si>
    <t>23.07.2020.</t>
  </si>
  <si>
    <t>15.12.2020.</t>
  </si>
  <si>
    <t xml:space="preserve">Aneks 3. ugovora o koncesiji za prikupljanje, odvoz i zbrinjavanje komunalnog otpada na području Općine Molve </t>
  </si>
  <si>
    <t>21.12.2020.</t>
  </si>
  <si>
    <t>Aneks ugovora broj 7/20 o subvencioniranju članarine korisnicima knjižnice s područja Općine Molve</t>
  </si>
  <si>
    <t>KNJIŽNICA I ČITAONICA  "FRAN GALOVIĆ"</t>
  </si>
  <si>
    <t>02.01.2021.</t>
  </si>
  <si>
    <t>01.01.-31.12.2021.</t>
  </si>
  <si>
    <t>Georg j.d.o.o.</t>
  </si>
  <si>
    <t>31.12.2021.</t>
  </si>
  <si>
    <t>Ugovor za ažuriranje internetske stranice Općine Molve i Dječjeg vrtića "Pčelica" Molve</t>
  </si>
  <si>
    <t>22.12.2020.</t>
  </si>
  <si>
    <t>02.01.-31.12.2021.</t>
  </si>
  <si>
    <t>30.12.2020.</t>
  </si>
  <si>
    <t>04.01.-31.12.2021.</t>
  </si>
  <si>
    <t>54.00,00</t>
  </si>
  <si>
    <t>02.12.2020.</t>
  </si>
  <si>
    <t>Ugovor za izvođenje radova rekonstrukcije društvenog doma/kulturnog centra DODATAK I.</t>
  </si>
  <si>
    <t>07.01.2021.</t>
  </si>
  <si>
    <t>07.01.-31.12.2021.</t>
  </si>
  <si>
    <t>04.01.2021.</t>
  </si>
  <si>
    <t>prema ispostavljenom računu</t>
  </si>
  <si>
    <t>31.1.2021.</t>
  </si>
  <si>
    <t>Ugovor o subvencioniranju članarine korisnicima knjižnice s područja Općine Molve (Ugoor br. 7/21)</t>
  </si>
  <si>
    <t>Ugovor o poslovnoj suradnji 01/2021</t>
  </si>
  <si>
    <t xml:space="preserve">Ugovor o poslovnoj suradnji </t>
  </si>
  <si>
    <t>16.12.2020.</t>
  </si>
  <si>
    <t>Ugovor o kreditu broj: 1827000007</t>
  </si>
  <si>
    <t>okvirni kredit</t>
  </si>
  <si>
    <t>F</t>
  </si>
  <si>
    <t>Ugovor o poslovnoj suradnji br. 02M/2021</t>
  </si>
  <si>
    <t>10.02.2021.</t>
  </si>
  <si>
    <t xml:space="preserve">ugovor o korištenju mreže(kategorija kućanstvo-broj 4005-21-000402) </t>
  </si>
  <si>
    <t>Đukin Stjepan M.P.Miškine 13</t>
  </si>
  <si>
    <t>Đukin Stjepan</t>
  </si>
  <si>
    <t>Đukin Martin, M.P.Miškine 13</t>
  </si>
  <si>
    <t>Đukin Martin</t>
  </si>
  <si>
    <t>Ivančan Vladimir, Dravska 8</t>
  </si>
  <si>
    <t>Ivančan Vladimir</t>
  </si>
  <si>
    <t>na neodređeno vrijeme</t>
  </si>
  <si>
    <t>Ugovor o opskrbi (kategorija kućanstvo) broj:002-20213007457739</t>
  </si>
  <si>
    <t>01.03.2021.</t>
  </si>
  <si>
    <t>29.03.2021.</t>
  </si>
  <si>
    <t>Ugovor o darovanju zemljišta</t>
  </si>
  <si>
    <t>Po ispostavljenom računu</t>
  </si>
  <si>
    <t>26.03.2021.</t>
  </si>
  <si>
    <t>26.03.-29.03.2021.</t>
  </si>
  <si>
    <t>23.04.2021.</t>
  </si>
  <si>
    <t>01.04.2021.</t>
  </si>
  <si>
    <t>Ugovor o nabavi komunalnih usluga deratizacije i dezinsekcije na području Općine Molve</t>
  </si>
  <si>
    <t>01.04.21.-01.04.2023.</t>
  </si>
  <si>
    <t>01.04.2023.</t>
  </si>
  <si>
    <t>7.04.2021.</t>
  </si>
  <si>
    <t>UGOVOR JN 4/21 o održavanju nerazvrstanih cesta na području Općine Molve</t>
  </si>
  <si>
    <t>07.04.21.-07.04.2022.</t>
  </si>
  <si>
    <t>LONČAR obrt za prijevoz, niskogradnju i usluge</t>
  </si>
  <si>
    <t>07.04.2022.</t>
  </si>
  <si>
    <t>09.04.2021.</t>
  </si>
  <si>
    <t>Ugovor o kupnji umjetničke slike</t>
  </si>
  <si>
    <t>Tot Josip</t>
  </si>
  <si>
    <t>21.04.2021.</t>
  </si>
  <si>
    <t>Ugovor o jednostavnoj nabavi radova asfaltiranje lokalne nerazvrstane ceste kč.br. 47/1</t>
  </si>
  <si>
    <t>29.04.2021.</t>
  </si>
  <si>
    <t>6.Aneks sporazumu o financiranju izgradnja preostale kanalizacije u aglomeraciji Molve, sanacija i rekonstrukcija UPOV-a Molve Izrada projektne dokumentacije za izgradnju sanitarnog kanalala</t>
  </si>
  <si>
    <t>08.06.2021.</t>
  </si>
  <si>
    <t>Ugovor o izvođenju predstave</t>
  </si>
  <si>
    <t>04.07.2021.</t>
  </si>
  <si>
    <t>KEREKESH TEATAR</t>
  </si>
  <si>
    <t>12.07.2021.</t>
  </si>
  <si>
    <t>21.06.2021.</t>
  </si>
  <si>
    <t>Aneks ugovora o opskrbi električnom energijom kupca broj E:17425-B</t>
  </si>
  <si>
    <t>01.07.-01.08.2021.</t>
  </si>
  <si>
    <t>EON Energija d.o.o.</t>
  </si>
  <si>
    <t>01.07.2021.</t>
  </si>
  <si>
    <t>Ugovor o narudžbi umjetničke izvedbe grupe Vigor</t>
  </si>
  <si>
    <t>Godišnji ugovor</t>
  </si>
  <si>
    <t>05.07.21.-30.06.2022.</t>
  </si>
  <si>
    <t>Radio Koprivnica d.o.o.</t>
  </si>
  <si>
    <t>30.06.2022.</t>
  </si>
  <si>
    <t>05.07.2021.</t>
  </si>
  <si>
    <t>15.08.2021.</t>
  </si>
  <si>
    <t>Zvjezdica Petra d.o.o.</t>
  </si>
  <si>
    <t>30.07.2021.</t>
  </si>
  <si>
    <t>31.08.2021.</t>
  </si>
  <si>
    <t>21.07.2021.</t>
  </si>
  <si>
    <t>18.06.2021.</t>
  </si>
  <si>
    <t>Ugovor o nabavi vozila putem operativnog leasinga</t>
  </si>
  <si>
    <t>18.06.21.-18.06.2026.</t>
  </si>
  <si>
    <t>BKS-LEASING CROATIA d.o.o.</t>
  </si>
  <si>
    <t>18.06.2026.</t>
  </si>
  <si>
    <t>04.08.2021.</t>
  </si>
  <si>
    <t>06.08.2021.</t>
  </si>
  <si>
    <t>Autorski ugovor</t>
  </si>
  <si>
    <t>Tamburaški sastav Frontmeni</t>
  </si>
  <si>
    <t>06.09.2021.</t>
  </si>
  <si>
    <t>18.08.2021.</t>
  </si>
  <si>
    <t>Ugovor br. 2021/002379 o prijenosu prava vlasništva spremnika za odvojeno prikupljanje komunalnog otpada bez naknade</t>
  </si>
  <si>
    <t>19.08.2021.</t>
  </si>
  <si>
    <t>Ugovor br. 2021/002418 o prijenosu prava vlasništva spremnika za odvojeno prikupljanje komunalnog otpada bez naknade</t>
  </si>
  <si>
    <t>28.07.2021.</t>
  </si>
  <si>
    <t>28.07.-28.08.2021.</t>
  </si>
  <si>
    <t>Boris Majerus</t>
  </si>
  <si>
    <t>Ugovor o djelu za izradu prometnog elaborata radi održavanja proštenja na blagdan Velike Gospe</t>
  </si>
  <si>
    <t>28.08.2021.</t>
  </si>
  <si>
    <t>01.09.2021.</t>
  </si>
  <si>
    <t>Aneks ugovora broj 7/21 o subvencioniranju članarine korisnicima knjižnice s područja Općine Molve</t>
  </si>
  <si>
    <t>29.07.2021.</t>
  </si>
  <si>
    <t>Ugovor o djelu za poslove suđenja na 25. vuličnom prvenstvu u malom nogometu</t>
  </si>
  <si>
    <t>29.07.-29.08.2021.</t>
  </si>
  <si>
    <t>Ivan Zobunđija</t>
  </si>
  <si>
    <t>29.08.2021.</t>
  </si>
  <si>
    <t>06.08.-06.09.2021.</t>
  </si>
  <si>
    <t>Punčec Marko</t>
  </si>
  <si>
    <t>04.10.2021.</t>
  </si>
  <si>
    <t>Ugovor JN-7/21 usluga malčiranja javnih površina na području Općine Molve</t>
  </si>
  <si>
    <t>04.10.21-04.10.2022.</t>
  </si>
  <si>
    <t>04.10.2022.</t>
  </si>
  <si>
    <t>06.10.2021.</t>
  </si>
  <si>
    <t>Ugovor br.2021/006871 o prijenosu prava vlasništva spremnika za odvojeno prikupljanje komunalnog otpada bez naknade</t>
  </si>
  <si>
    <t>11.10.2021.</t>
  </si>
  <si>
    <t>Petar Lončar</t>
  </si>
  <si>
    <t>18.10.2021.</t>
  </si>
  <si>
    <t>Ugovor o iznosu, rokovima i načinu plaćanja naknade za korištenje odlagališta komunalnog otpada na području Općine Koprivnički Ivanec za razdoblje od 16.02.2019.-23.07.2021. godine</t>
  </si>
  <si>
    <t>16.02.19.-23.07.2021.</t>
  </si>
  <si>
    <t>Općina Koprivnički Ivanec</t>
  </si>
  <si>
    <t>23.07.2021.</t>
  </si>
  <si>
    <t>30.09.2021.</t>
  </si>
  <si>
    <t>Aneks 4. ugovora o koncesiji za prikupljanje, odvoz i zbrinjavanje komunalnog otpada na području Općine Molve</t>
  </si>
  <si>
    <t>01.10.16.-01.04.2022.</t>
  </si>
  <si>
    <t>01.04.2022.</t>
  </si>
  <si>
    <t>16.10.2021.</t>
  </si>
  <si>
    <t>Ugovor o djelu za izradu prometnog elaborata za obilježavanje novog pješačkog prijelaza na nerazvrstanoj cesti Trg kralja Tomislava</t>
  </si>
  <si>
    <t>16.10.-16.11.2021.</t>
  </si>
  <si>
    <t>16.11.2021.</t>
  </si>
  <si>
    <t>12.05.2021.</t>
  </si>
  <si>
    <t>Ana Krznarić, Marijanska 56</t>
  </si>
  <si>
    <t>19.11.2021.</t>
  </si>
  <si>
    <t>Ugovor JN 5/21 o nabavi tiskarskih usluga</t>
  </si>
  <si>
    <t>19.11.21.-18.11.2022.</t>
  </si>
  <si>
    <t>18.11.2022.</t>
  </si>
  <si>
    <t>11.11.2021.</t>
  </si>
  <si>
    <t>Ugovor o zimskoj službi</t>
  </si>
  <si>
    <t>15.11.21.-15.03.2022.</t>
  </si>
  <si>
    <t>15.03.2022.</t>
  </si>
  <si>
    <t>Ugovor JN 8/21 o zimskoj službi 2021/2022</t>
  </si>
  <si>
    <t>15.11.21-15.03.2022.</t>
  </si>
  <si>
    <t>Prizma V&amp;V</t>
  </si>
  <si>
    <t>24.11.2021.</t>
  </si>
  <si>
    <t>14.09.2021.</t>
  </si>
  <si>
    <t>Ugovor o nabavi usluge pripreme i provedb e postupka nabave "Koncesija za obavljanje komunalne djelatnosti dimnjačarskih usluga na području Općine Molve"</t>
  </si>
  <si>
    <t>120 dana</t>
  </si>
  <si>
    <t>Consel obrt za savjetovanje</t>
  </si>
  <si>
    <t>12.10.2021.</t>
  </si>
  <si>
    <t>Ugovor o nabavi usluge pripreme i provedbe postupka javne nabave "opskrba električnom energijom za Općinu Molve"</t>
  </si>
  <si>
    <t>01.12.2021.</t>
  </si>
  <si>
    <t>Okvirni sporazum br. 1/21 o opskrbi električnom energijom za Općinu Molve</t>
  </si>
  <si>
    <t>3 godine</t>
  </si>
  <si>
    <t>HEP - Opskrba d.o.o,.</t>
  </si>
  <si>
    <t>02.11.2024.</t>
  </si>
  <si>
    <t>08.12.2021.</t>
  </si>
  <si>
    <t>01.01.-31.12.2022.</t>
  </si>
  <si>
    <t>31.12.2022.</t>
  </si>
  <si>
    <t>Ugovor o usluzi izrade plana ukupnog razvoja Općine Molve za razdoblje od 2022.-2027. godine te provođenje projekata</t>
  </si>
  <si>
    <t>ECO SOLUTIONS d.o.o.</t>
  </si>
  <si>
    <t>02.12.2021.</t>
  </si>
  <si>
    <t>Aneks ugovora JN 4/21 o održavanju nerazvrstanih cesta na području Općine Molve</t>
  </si>
  <si>
    <t>20.12.2021.</t>
  </si>
  <si>
    <t>02.01.-31.12.2022.</t>
  </si>
  <si>
    <t>27.12.2021.</t>
  </si>
  <si>
    <t>Ugovor o poslovnoj suradnji 01-2022.</t>
  </si>
  <si>
    <t>04.01.-31.12.2022.</t>
  </si>
  <si>
    <t>29.12.2021.</t>
  </si>
  <si>
    <t>Ugovor o iznosu, rokovima i načinu plaćanja naknade za korištenje odlagališta komunalnog otpada na području Općine Koprivnički Ivanec</t>
  </si>
  <si>
    <t>prema ispostavljenom obračunu</t>
  </si>
  <si>
    <t>15.12.2021.</t>
  </si>
  <si>
    <t>Ugovor br. 1-1/21 o opskrbi električnom energijom za Općinu Molve</t>
  </si>
  <si>
    <t>3.1.2022.</t>
  </si>
  <si>
    <t>Ugovor o poslovnoj suradnji s Podravskim radiom d.o.o.</t>
  </si>
  <si>
    <t>1.1.-31.12.2022.</t>
  </si>
  <si>
    <t>Ugovor za održavanje i ažuriranje internetske stranice Općine Molve</t>
  </si>
  <si>
    <t>Ugovor o zakupu prizemlja Galerije Molve</t>
  </si>
  <si>
    <t>50,00 (mjesečno)</t>
  </si>
  <si>
    <t>20 godina</t>
  </si>
  <si>
    <t>Molvarski likovni krug</t>
  </si>
  <si>
    <t>3.1.2041.</t>
  </si>
  <si>
    <t>UGOVOR O POSLOVNOJ SURADNJI BR. 21/22.</t>
  </si>
  <si>
    <t>UGOVOR O SUBVENCIONIRANJU ČLANARINE KORISNICIMA KNJIŽNICE S PODRUČJA OPĆINE MOLVE</t>
  </si>
  <si>
    <t>UGOVOR O ZAKUPU RIBIČKOG DOMA SEKULINE</t>
  </si>
  <si>
    <t>50,00 (MJESEČNO)</t>
  </si>
  <si>
    <t>ŠRK ŠARAN MOLVE</t>
  </si>
  <si>
    <t>UGOVOR O KORIŠTENJU KINO SALE MOLVE</t>
  </si>
  <si>
    <t>150,00 (MJESEČNO)</t>
  </si>
  <si>
    <t>ZD FIZIO, OBRT ZA MASAŽU</t>
  </si>
  <si>
    <t>UGOVOR O IZRADI PROJEKTNE DOKUMENTACIJE ZA IZGRADNJU DJEČJEG VRTIĆA U REPAŠU</t>
  </si>
  <si>
    <t>7.1.2022.</t>
  </si>
  <si>
    <t>5.1.2022.</t>
  </si>
  <si>
    <t>90 DANA</t>
  </si>
  <si>
    <t>21.1.2022.</t>
  </si>
  <si>
    <t xml:space="preserve">UGOVOR O DAROVANJU  </t>
  </si>
  <si>
    <t>ŽUPA UZNESENJA BDM</t>
  </si>
  <si>
    <t>1.2.2022.</t>
  </si>
  <si>
    <t>15.2.2022.</t>
  </si>
  <si>
    <t>UGOVOR O ZAKUPU POSLOVNOG PROSTORA KINO SALE</t>
  </si>
  <si>
    <t>10 GODINA</t>
  </si>
  <si>
    <t>UDRUGA VINOGRADARA I VOĆARA MOLVE</t>
  </si>
  <si>
    <t>1.2.2032.</t>
  </si>
  <si>
    <t>KUD MOLVE</t>
  </si>
  <si>
    <t>DRUŠTVENI UGOVOR DRAVA KOM D.O.O.</t>
  </si>
  <si>
    <t>OPĆINA VIRJE, OPĆINA NOVO VIRJE, OPĆINA FERDINANDOVAC, OPĆINA PODRAVSKE SESVETE, OPĆINA HLEBINE, OPĆINA PETERANEC, OPĆINA GOLA, OPĆINA RASINJA, OPĆINA KALINOVAC, DRAVA KOM D.O.O.</t>
  </si>
  <si>
    <t xml:space="preserve">IZNOS TEMELJNOG KAPITALA 20.000,00 </t>
  </si>
  <si>
    <t>3.3.2022.</t>
  </si>
  <si>
    <t>UGOVOR O DODJELI SPORTSKE GRAĐEVINE NA UPRAVLJANJE I KORIŠTENJE</t>
  </si>
  <si>
    <t xml:space="preserve">50,00 (MJESEČNO) </t>
  </si>
  <si>
    <t>NK MLADOST MOLVE</t>
  </si>
  <si>
    <t>7.3.2022.</t>
  </si>
  <si>
    <t>UGOVOR O OSLIKAVANJU DVIJE PISANICE</t>
  </si>
  <si>
    <t>VLADIMIR IVANČAN</t>
  </si>
  <si>
    <t>DRAGO ŽUFIKA</t>
  </si>
  <si>
    <t>STJEPAN ĐUKIN</t>
  </si>
  <si>
    <t>MARTIN ĐUKIN</t>
  </si>
  <si>
    <t>8.3.2022.</t>
  </si>
  <si>
    <t>UGOVOR O NABAVI RADOVA - IZGRADNJA NOGOSTUPA I JAVNE RASVJETE U ULICI BRAĆE NOVAKOVIĆA U MOLVAMA</t>
  </si>
  <si>
    <t>120 DANA</t>
  </si>
  <si>
    <t>15.3.2022.</t>
  </si>
  <si>
    <t>UGOVOR O JEDNOSTAVNOJ NABAVI USLUGE SAKUPLJANJA I ZBRINJAVANJA NAPUŠTENIH ILI IZGUBLJENIH ŽIVOTINJA NA PODRUČJU OPĆINE MOLVE</t>
  </si>
  <si>
    <t>15.3.2022.-15.3.2023.</t>
  </si>
  <si>
    <t>VETERINARSKA STANICA NOVA D.O.O.</t>
  </si>
  <si>
    <t>15.3.2023.</t>
  </si>
  <si>
    <t>1.4.2022.</t>
  </si>
  <si>
    <t>SPORAZUM O MEĐUSOBNIM PRAVIMA I OBVEZAMA UPRAVLJANJA RECIKLAŽNIM DVORIŠTEM MOLVE</t>
  </si>
  <si>
    <t>Selsko komunalno društvo Molve d.o.o. I DRAVA KOM D.O.O.</t>
  </si>
  <si>
    <t>5.4.2022.</t>
  </si>
  <si>
    <t>UGOVOR O NABAVI PREHRAMBENIH PAKETA JN 1/12.</t>
  </si>
  <si>
    <t>5.4.2022.-1.4.2022.</t>
  </si>
  <si>
    <t>11.4.2022.</t>
  </si>
  <si>
    <t>8.4.2022.</t>
  </si>
  <si>
    <t>UGOVOR JN 3/22 - O ODRAŽAVANJU NERAZVRSTANIH CESTA NA PODRUČJU OPĆINE MOLVE</t>
  </si>
  <si>
    <t>8.4.2022.-31.12.2022</t>
  </si>
  <si>
    <t>14.4.2022.</t>
  </si>
  <si>
    <t>UGOVOR O JEDNOSTAVNOJ NABAVI RADOVA - DOBAVA I UGRADNJA PLINSKOG KONDENZACIJSKOG UREĐAJA ZA GRIJANJE</t>
  </si>
  <si>
    <t>INSTALACIJE HORVAT D.O.O.</t>
  </si>
  <si>
    <t>3 DANA OD POTPISA UGOVORA</t>
  </si>
  <si>
    <t>1.5.2022.</t>
  </si>
  <si>
    <t>ANEKS UGOVORA O SUBVENCIONIRANJU ČLANARINE KORISNICIMA KNJIŽNICE S PODRUČJA OPĆINE MOLVE</t>
  </si>
  <si>
    <t>9.5.2022.</t>
  </si>
  <si>
    <t>UGOVOR O AUTORSKOM DJELU</t>
  </si>
  <si>
    <t>IVAN ANDRAŠIĆ</t>
  </si>
  <si>
    <t>10.5.2022.</t>
  </si>
  <si>
    <t>UGOVOR JN 34/22. PROVEDBA POSTUPKA JAVNE NABAVE ZA ENERGETSKE USLUGE OBNOVE JAVNE RASVJETE KROZ ESCO MODEL</t>
  </si>
  <si>
    <t>KMD USLUGE, OBRT ZA POSLOVNO SAVJETOVANJE I OSTALE USLUGE</t>
  </si>
  <si>
    <t>18.5.2022.</t>
  </si>
  <si>
    <t>ODLUKA O ODABIRU PROJEKTA (TEMELJEM KOJEG SU ODOBRENA FINANCIJSKA SREDSTVA)</t>
  </si>
  <si>
    <t>LAG PODRAVINA</t>
  </si>
  <si>
    <t>DJELOMIČNO</t>
  </si>
  <si>
    <t>24.5.2022.</t>
  </si>
  <si>
    <t xml:space="preserve">UGOVOR O FINANCIRANJU   </t>
  </si>
  <si>
    <t>MINSITARSTVO REGIONALNOG RAZVOJA I FONDOVA EU</t>
  </si>
  <si>
    <t>MINISTARSTVO REGIONALNOG RAZVOJA I FONDOVA EU</t>
  </si>
  <si>
    <t>31.5.2022.</t>
  </si>
  <si>
    <t>UGOVOR O PROVOĐENJU PROGRAMA ZAŠTITE DIVLJAČI ZA OPĆINU MOLVE</t>
  </si>
  <si>
    <t>9.500,00 ZA 2023.G. TE 8.000,00 ZA NAREDNE GODINE</t>
  </si>
  <si>
    <t>KRUNOSLAV ARAČ I LD FAZAN MOLVE</t>
  </si>
  <si>
    <t>31.12.2028.</t>
  </si>
  <si>
    <t>UGOVOR O POVJERAVANJU PROVEDBE PROGRAMA ZAŠTITE DIVLJAČI OPĆINE MOLVE ZA RAZDOBLJE LOVNIH GODINA 2018./2019.-2027./2028.</t>
  </si>
  <si>
    <t>31.5.2022.-31.12.2028.</t>
  </si>
  <si>
    <t>LD FAZAN MOLVE</t>
  </si>
  <si>
    <t>9.6.2022.</t>
  </si>
  <si>
    <t>UGOVOR O RADU NA ODREĐENO VRIJEME</t>
  </si>
  <si>
    <t>4.687,50 MJESEČNO BRUTO</t>
  </si>
  <si>
    <t>MATEO DOLENEC</t>
  </si>
  <si>
    <t>HRVATSKI ZAVOD ZA ZAPOŠLJAVANJE</t>
  </si>
  <si>
    <t>UGOVOR O (SU)FINANCIRANJU ZAPOŠLJAVANJA U JAVNOM RADU</t>
  </si>
  <si>
    <t>13.6.2022.-12.12.2022.</t>
  </si>
  <si>
    <t>12.12.2022.</t>
  </si>
  <si>
    <t>15.6.2022.</t>
  </si>
  <si>
    <t>15.6.2022.-15.7.2022.</t>
  </si>
  <si>
    <t>JOSIP HARAMIJA</t>
  </si>
  <si>
    <t>15.7.2022.</t>
  </si>
  <si>
    <t>23.6.2022.</t>
  </si>
  <si>
    <t>UGOVOR O KUPNJI UMJETNIČKE SLIKE</t>
  </si>
  <si>
    <t>JOSIP TOT</t>
  </si>
  <si>
    <t>5.7.2022.</t>
  </si>
  <si>
    <t>GODIŠNJI UGOVOR</t>
  </si>
  <si>
    <t>5.7.2022.-30.6.2023.</t>
  </si>
  <si>
    <t>30.6.2023.</t>
  </si>
  <si>
    <t>7.7.2022.</t>
  </si>
  <si>
    <t>UGOVOR O KUPOPRODAJI POKRETNINA</t>
  </si>
  <si>
    <t>RUŽA ŠPOLJAR</t>
  </si>
  <si>
    <t>8.7.2022.</t>
  </si>
  <si>
    <t>UGOVOR O DJELU ZA POSLOVE SUĐENJA NA 26. VULIČNOM PRVENSTVU U MALOM NOGOMETU</t>
  </si>
  <si>
    <t>10.7.2022.</t>
  </si>
  <si>
    <t>FAZLIĆ KREŠIMIR</t>
  </si>
  <si>
    <t>14.7.2022.</t>
  </si>
  <si>
    <t>ANEKS UGOVORA O NABAVI RADOVA - IZGRADNJA NOGOSTUPA I JAVNE RASVJETE U ULICI BRAĆE NOVAKOVIĆA U MOLVAMA</t>
  </si>
  <si>
    <t>DO 31.7.2022.</t>
  </si>
  <si>
    <t>31.7.2022.</t>
  </si>
  <si>
    <t>21.7.2022.</t>
  </si>
  <si>
    <t>ODLUKA O SUFINANCIRANJU PROJEKTA KUPNJA TRAKTORA I RALICE ZA SNIJEG</t>
  </si>
  <si>
    <t>MINSITARSTVO PROSTORNOG UREĐENJA, GRADITELJSTVA I DRŽAVNE IMOVINE</t>
  </si>
  <si>
    <t>19.10.2022.</t>
  </si>
  <si>
    <t>22.7.2022.</t>
  </si>
  <si>
    <t>23.7.2022.</t>
  </si>
  <si>
    <t>IVAN ZOBUNĐIJA</t>
  </si>
  <si>
    <t>24.7.2022.</t>
  </si>
  <si>
    <t>SLAVIČEK DOMINIK</t>
  </si>
  <si>
    <t>3.8.2022.</t>
  </si>
  <si>
    <t>UGOVOR O PRUŽANJU USLUGA PRIVATNE ZAŠTITE - TJELESNE ZAŠTITE</t>
  </si>
  <si>
    <t>80,00 PO SATU RADA JEDNOG ZAŠTITARA</t>
  </si>
  <si>
    <t>100,00 PO SATU RADA JEDNOG ZAŠTITARA</t>
  </si>
  <si>
    <t>15.8.2022.</t>
  </si>
  <si>
    <t>4.8.2022.</t>
  </si>
  <si>
    <t>UGOVOR O ZAKUPU POVRŠINE ZA PROSLAVU DANA MJEŠTANA OPĆINE MOLVE</t>
  </si>
  <si>
    <t>5.8.2022.</t>
  </si>
  <si>
    <t>DAMIR VINCEK</t>
  </si>
  <si>
    <t>UGOVOR O NAJMU KAMIONA HLADNJAČE</t>
  </si>
  <si>
    <t>5.-7.8.2022.</t>
  </si>
  <si>
    <t>IVAN PODRAVEC</t>
  </si>
  <si>
    <t>7.8.2022.</t>
  </si>
  <si>
    <t xml:space="preserve">AUTORSKI UGOVOR </t>
  </si>
  <si>
    <t>8.8.2022.</t>
  </si>
  <si>
    <t>UGOVOR O JEDNOSTAVNOJ NABAVI ROBE</t>
  </si>
  <si>
    <t>8.8.2022.-29.8.2022.</t>
  </si>
  <si>
    <t xml:space="preserve">SOCIJALNA ZADRUGA DRUGA PRILIKA </t>
  </si>
  <si>
    <t>29.8.2022.</t>
  </si>
  <si>
    <t>11.8.2022.</t>
  </si>
  <si>
    <t>UGOVOR O ZAKUPU JAVNE POVRŠINE ZA DANE OPĆINE MOLVE</t>
  </si>
  <si>
    <t>MEGA EVENTI D.O.O.</t>
  </si>
  <si>
    <t>25.8.2022.</t>
  </si>
  <si>
    <t>UGOVOR O NAJMU GLAZBENE OPREME I RASVJETE</t>
  </si>
  <si>
    <t>26.-27.8.2022.</t>
  </si>
  <si>
    <t>ĐURO ZIDAR</t>
  </si>
  <si>
    <t>27.8.2022.</t>
  </si>
  <si>
    <t>26.8.2022.</t>
  </si>
  <si>
    <t>KARLO CRNJAKOVIĆ</t>
  </si>
  <si>
    <t>31.8.2022.</t>
  </si>
  <si>
    <t>UGOVOR O FINANCIRANJU PRIKLJUČKA NA SUSTAV VODOOPSKRBE MJEŠTANIMA S PODRUČJA OPĆINE MOLVE</t>
  </si>
  <si>
    <t>6.894,44 KN PO NARUDŽBENICI</t>
  </si>
  <si>
    <t>31.08.2022.-30.4.2023.</t>
  </si>
  <si>
    <t>30.4.2023.</t>
  </si>
  <si>
    <t>5.9.2022.</t>
  </si>
  <si>
    <t>UGOVOR O NABAVI VATROGASNOG NAVALNOG VOZILA PUTEM OPERATIVNOG LEASINGA</t>
  </si>
  <si>
    <t>6.9.2023.</t>
  </si>
  <si>
    <t>5.9.2022.-6.9.2023.</t>
  </si>
  <si>
    <t>20.9.2022.</t>
  </si>
  <si>
    <t xml:space="preserve">UGOVOR O SUFINANCIRANJU   </t>
  </si>
  <si>
    <t>20.9.2022.-31.12.2022.</t>
  </si>
  <si>
    <t>SREDIŠNJI DRŽAVNI URED ZA DEMOGRAFIJU I MLADE</t>
  </si>
  <si>
    <t>21.9.2022.</t>
  </si>
  <si>
    <t xml:space="preserve">UGOVOR O FINANCIRANJU </t>
  </si>
  <si>
    <t>31.3.2023.</t>
  </si>
  <si>
    <t>21.9.2022.-31.3.2023.</t>
  </si>
  <si>
    <t>12.9.2022.</t>
  </si>
  <si>
    <t>UGOVOR O POSLOVNOJ SURADNJI</t>
  </si>
  <si>
    <t>12.9.2022.-DO KRAJA NASTAVNE GODINE 2022./2023.</t>
  </si>
  <si>
    <t xml:space="preserve">OŠ MOLVE, SKD MOLVE </t>
  </si>
  <si>
    <t>kraj nastavne godine 2022./2023.</t>
  </si>
  <si>
    <t>3.10.2022.</t>
  </si>
  <si>
    <t>UGOVOR O PROVOĐENJU PROGRAMA MALE ŠKOLE NOGOMETA</t>
  </si>
  <si>
    <t>100,00 po treningu</t>
  </si>
  <si>
    <t>3.10.2022.-30.6.2023.</t>
  </si>
  <si>
    <t>DRAGUTIN KOKŠA</t>
  </si>
  <si>
    <t>4.10.2022.</t>
  </si>
  <si>
    <t>ANEKS UGOVORA JN 7/21.</t>
  </si>
  <si>
    <t>4.10.2021.-31.12.-2022.</t>
  </si>
  <si>
    <t>5.10.2022.</t>
  </si>
  <si>
    <t>UGOVOR O PRAVU POSTAVE DJEČJIH IGRALA</t>
  </si>
  <si>
    <t>20 GODINA</t>
  </si>
  <si>
    <t xml:space="preserve">OŠ MOLVE  </t>
  </si>
  <si>
    <t>5.10.2042.</t>
  </si>
  <si>
    <t>12.10.2022.</t>
  </si>
  <si>
    <t>UGOVOR O ISPORUCI TRAKTORA I RALICE ZA SNIJEG</t>
  </si>
  <si>
    <t>12.10.2022.-11.12.2022.</t>
  </si>
  <si>
    <t>ENTRADA D.O.O.</t>
  </si>
  <si>
    <t>11.12.2022.</t>
  </si>
  <si>
    <t>21.10.2022.</t>
  </si>
  <si>
    <t>UGOVOR O NAJMU POSLOVNOG PROSTORA</t>
  </si>
  <si>
    <t>SELSKO KOMUNALNO DRUŠTVO MOLVE D.O.O.</t>
  </si>
  <si>
    <t>NEODREĐENO</t>
  </si>
  <si>
    <t>UGOVOR O DJELU</t>
  </si>
  <si>
    <t>DRAŽEN KOZJAK</t>
  </si>
  <si>
    <t>25.10.2022.</t>
  </si>
  <si>
    <t>UGOVOR ZA IZRADU TURISTIČKE RAZVOJNE STRATEGIJE OPĆINE MOLVE ZA RAZDOBLJE 2023-2030</t>
  </si>
  <si>
    <t>120 DANA OD POTPISA UGOVORA</t>
  </si>
  <si>
    <t>MONEO, OBRT ZA SAVJETOVANJE</t>
  </si>
  <si>
    <t>22.02.2023.</t>
  </si>
  <si>
    <t>31.10.2022.</t>
  </si>
  <si>
    <t xml:space="preserve">UGOVOR ZA IZVOĐENJE RADOVA REKONSTRUKCIJE DJEČJIH IGRALA NA DJEČJEM IGRALIŠTU </t>
  </si>
  <si>
    <t>15 DANA OD UVOĐENJA U POSAO</t>
  </si>
  <si>
    <t xml:space="preserve">BISTRA D.O.O.  </t>
  </si>
  <si>
    <t>15 KALENDARSKIH DANA OD UVOĐENJA U POSAO</t>
  </si>
  <si>
    <t>4.11.2022.</t>
  </si>
  <si>
    <t>UGOVOR JN 38/22 USLUGA GRAFIČKOG OBLIKOVANJA I PRIPREME ZA TISAK MONOGRAFIJE OPĆINE MOLVE</t>
  </si>
  <si>
    <t>40 DANA OD POTPISA UGOVORA</t>
  </si>
  <si>
    <t>14.12.2022.</t>
  </si>
  <si>
    <t>8.11.2022.</t>
  </si>
  <si>
    <t>UGOVOR O SPONZORSTVU</t>
  </si>
  <si>
    <t>9.11.2022.</t>
  </si>
  <si>
    <t>9.11.-11.11.2022.</t>
  </si>
  <si>
    <t>TAJANA KRZNARIĆ</t>
  </si>
  <si>
    <t>11.11.2022.</t>
  </si>
  <si>
    <t>UGOVOR O ZIMSKOJ SLUŽBI - ODRŽAVANJU PROHODNOSTI PJEŠAČKIH STAZA I OSTALIH JAVNIH POVRŠINA NA PODRUČJU OPĆINE MOLVE U ZIMSKOM PERIODU 2022/2023.</t>
  </si>
  <si>
    <t>15.11.2022-15.3.2023.</t>
  </si>
  <si>
    <t>UGOVOR O ZIMSKOJ SLUŽBI 2022/2023, JN 7/22.</t>
  </si>
  <si>
    <t>15.11.2022.-15.3.2023.</t>
  </si>
  <si>
    <t>14.11.2022.</t>
  </si>
  <si>
    <t xml:space="preserve">ANEKS UGOVORA ZA IZVOĐENJE RADOVA REKONSTRUKCIJE DJEČJIH IGRALA NA DJEČJEM IGRALIŠTU </t>
  </si>
  <si>
    <t>14.11.2022.-15.2.2023.</t>
  </si>
  <si>
    <t>BISTRA D.O.O.</t>
  </si>
  <si>
    <t>15.2.2023.</t>
  </si>
  <si>
    <t>UGOVOR O KUPNJI UREĐAJA UZ OBROČNU OTPLATU</t>
  </si>
  <si>
    <t>15.11.2022.-16.11.2024.</t>
  </si>
  <si>
    <t>14.11.2022.-16.11.2024.</t>
  </si>
  <si>
    <t>FIBIS D.O.O.</t>
  </si>
  <si>
    <t>16.11.2024.</t>
  </si>
  <si>
    <t>SAŽETAK UGOVORA O USLUGAMA</t>
  </si>
  <si>
    <t>15.11.2022.</t>
  </si>
  <si>
    <t>UGOVOR JN 4/22. O NABAVI TISKARSKIH USLUGA</t>
  </si>
  <si>
    <t>19.11.2022.-31.12.2023.</t>
  </si>
  <si>
    <t>31.12.2023.</t>
  </si>
  <si>
    <t>UGOVOR O SUFINANCIRANJU PROJEKTA KUPNJA TRAKTORA I RALICE ZA SNIJEG</t>
  </si>
  <si>
    <t>15.11.2022.-31.1.2023.</t>
  </si>
  <si>
    <t>MINISTARSTVO PROSTORNOG UREĐENJA, GRADITELJSTVA  I DRŽAVNE IMOVINE</t>
  </si>
  <si>
    <t>31.1.2023.</t>
  </si>
  <si>
    <t>21.11.2022.</t>
  </si>
  <si>
    <t>21.11.2022.-16.12.2022.</t>
  </si>
  <si>
    <t>TAJANA JAKOVIĆ</t>
  </si>
  <si>
    <t>16.12.2022.</t>
  </si>
  <si>
    <t>22.11.2022.</t>
  </si>
  <si>
    <t>UGOVOR JN 36/22. - NABAVA VRATA I PROZORA ZA OBJEKTE NA NOGOMETNOM IGRALIŠTU NK MLADOST MOLVE</t>
  </si>
  <si>
    <t>30 DANA OD OBOSTRANOG POTPISA UGOVORA</t>
  </si>
  <si>
    <t>FUGAPLAST D.O.O.</t>
  </si>
  <si>
    <t>22.12.2022.</t>
  </si>
  <si>
    <t>25.11.2022.</t>
  </si>
  <si>
    <t>SPORAZUM O DODJELI RAČUNALNE OPREME KOJU ĆE KORISTITI SLUŽBENICI UPRAVNIH TIJELA NAKON ZAKLJUČENIH OKVIRNIH SPORAZUMA TE ZAKLJUČENIH UGOVORA PO PROVEDENOM OTVORENOM POSTUPKU JAVNE NABAVE "RAČUNALA I RAČUNALNA OPREMA"</t>
  </si>
  <si>
    <t>30.11.2022.</t>
  </si>
  <si>
    <t>UGOVOR O KORIŠTENJU I ODRŽAVANJU SPI RAČUNALNIH PROGRAMA</t>
  </si>
  <si>
    <t xml:space="preserve">4.683,00 (MJESEČNO) </t>
  </si>
  <si>
    <t>5853,75 (MJESEČNO)</t>
  </si>
  <si>
    <t>1.12.2022.-30.11.2023.</t>
  </si>
  <si>
    <t>30.11.2023.</t>
  </si>
  <si>
    <t>5.12.2022.</t>
  </si>
  <si>
    <t>UGOVOR BR. 1-2/22. O OPRSKRBI ELEKTRIČNOM ENERGIJOM ZA OPĆINU MOLVE</t>
  </si>
  <si>
    <t>1.1.2023.-31.12.2023.</t>
  </si>
  <si>
    <t>UGOVOR JN 39/12 - O NABAVI SVJETLOSNIH DEKORACIJA I UKRASA</t>
  </si>
  <si>
    <t>5.12.2022.-12.12.2022.</t>
  </si>
  <si>
    <t>LUMIVEST D.O.O.</t>
  </si>
  <si>
    <t>7.12.2022.</t>
  </si>
  <si>
    <t>2.1.2023.-31.12.2023.</t>
  </si>
  <si>
    <t>OBRT ZA PROMIDŽBU ISKRA - EPODRAVINA</t>
  </si>
  <si>
    <t>9.12.2022.</t>
  </si>
  <si>
    <t>UGOVOR O ENERGETSKOM UČINKU</t>
  </si>
  <si>
    <t>7 GODINA</t>
  </si>
  <si>
    <t>PETROL D.O.O.</t>
  </si>
  <si>
    <t>9.12.2029.</t>
  </si>
  <si>
    <t>UGOVOR O KREDITU</t>
  </si>
  <si>
    <t>UGOVOR JN 40/22.  - RADOVI UGRADNJE ELEKTRO-PLINSKOG GRIJANJA U DRUŠTVENOM DOMU U REPAŠU</t>
  </si>
  <si>
    <t>13.12.2022.</t>
  </si>
  <si>
    <t>13.12.2022.-13.1.2023.</t>
  </si>
  <si>
    <t>13.1.2023.</t>
  </si>
  <si>
    <t>15.12.2022.</t>
  </si>
  <si>
    <t>PODRAVSKI LIST D.O.O.</t>
  </si>
  <si>
    <t>23.12.2022.</t>
  </si>
  <si>
    <t>ANEKS UGOVORA JN-3/22. O ODRŽAVANJU NERAZVRSTANIH CESTA NA PODRUČJU OPĆINE MOLVE</t>
  </si>
  <si>
    <t>8.4.2022.-31.12.2022.</t>
  </si>
  <si>
    <t>UGOVOR JN 8/22 O NABAVI LAPTOPA ZA RAD PREDSTAVNIČKIH TIJELA I RADNIH TIJELA OPĆINE</t>
  </si>
  <si>
    <t>23.12.2022.-30.12.2022.</t>
  </si>
  <si>
    <t>K.Ž.M. - PROM D.O.O.</t>
  </si>
  <si>
    <t>30.12.2022.</t>
  </si>
  <si>
    <t>28.12.2022.</t>
  </si>
  <si>
    <t>UGOVOR O DODJELI SREDSTAVA ZA OPREMANJE PARKOVA ZA VJEŽBANJE NA OTVORENOM</t>
  </si>
  <si>
    <t>28.12.2022.-31.10.2023.</t>
  </si>
  <si>
    <t>HRVATSKA LUTRIJA D.O.O.</t>
  </si>
  <si>
    <t>31.10.2023.</t>
  </si>
  <si>
    <t>29.12.2022.</t>
  </si>
  <si>
    <t>UGOVOR O KUPOPRODAJI</t>
  </si>
  <si>
    <t>ANKA ŽELE, DANILA KREKOVIĆ, DORA ZLAMALIK, ANA ŽUFIKA, IVAN FRANJO</t>
  </si>
  <si>
    <t>UGOVOR JN 22/23. RADOVI RUŠENJA I UKLANJANJA STARIH POSTOJEĆIH OBJEKATA</t>
  </si>
  <si>
    <t>25.05.2023.</t>
  </si>
  <si>
    <t>31.05.2023.</t>
  </si>
  <si>
    <t xml:space="preserve">UGOVOR O SUFINANCIRANJU DIJELA TROŠKOVA "HLADNOG POGONA" ZA RAD ORDINACIJE OBITELJSKE (OPĆE MEDICINE) U MOLVAMA  </t>
  </si>
  <si>
    <t>DOM ZDRAVLJA KOPRIVNIČKO KRIŽEVAČKE ŽUPANIJE</t>
  </si>
  <si>
    <t>09.01.2023.</t>
  </si>
  <si>
    <t>09.01.2023. - 31.12.2023.</t>
  </si>
  <si>
    <t>27.06.2023.</t>
  </si>
  <si>
    <t>UGOVOR JN -20/23. O NABAVI OPREME ZA STREET WORKOUT PARK MOLVE</t>
  </si>
  <si>
    <t>GRADATIN D.O.O.</t>
  </si>
  <si>
    <t>30.06.2023.</t>
  </si>
  <si>
    <t>22.05.2023.</t>
  </si>
  <si>
    <t>UGOVOR O SURADNJI U SERIJALU "NAJBOLJE IZ HRVATSKE"</t>
  </si>
  <si>
    <t>GABAJ DAMIR J.D.O.O.</t>
  </si>
  <si>
    <t>31.05.2023. - 30.06.2023</t>
  </si>
  <si>
    <t>25.05.2023. - 30.09.2023.</t>
  </si>
  <si>
    <t>335.</t>
  </si>
  <si>
    <t>02.01.2023.</t>
  </si>
  <si>
    <t>02.01.2023. - 31.12.2023.</t>
  </si>
  <si>
    <t>DRAVA INFO</t>
  </si>
  <si>
    <t>UGOVOR O ODRŽAVANJU ČISTOĆE I UREĐENJU PROMETNIH I ZELENIH POVRŠINA NA PODRUČJU OPĆINE MOLVE</t>
  </si>
  <si>
    <t>01.01.2023. - 31.12.2023.</t>
  </si>
  <si>
    <t>SELSKO KOMUNALNO DRUŠTVO MOLVE</t>
  </si>
  <si>
    <t>UGOVOR</t>
  </si>
  <si>
    <t>UGOVOR O SUBVENCIONIRANJU ČLANARINE KORISNICIMA KNJIŽNICE S PODRUČJA OPĆINE MOLVE (UGOVOR BROJ:7/23)</t>
  </si>
  <si>
    <t>KNJIŽNICA I ČITAONICA "FRAN GALOVIĆ"</t>
  </si>
  <si>
    <t>ANEKS UGOVORA O KORIŠTENJU KINO SALE U MOLVAMA</t>
  </si>
  <si>
    <t>ZD FIZIO</t>
  </si>
  <si>
    <t>05.01.2023.</t>
  </si>
  <si>
    <t>UGOVOR O SURADNJI BR. 22/23</t>
  </si>
  <si>
    <t>KOPRIVNIČKO KRIŽEVAČKA ŽUPANIJA (60%)</t>
  </si>
  <si>
    <t>05.01.2023. - 31.12.2023.</t>
  </si>
  <si>
    <t>18.01.2023.</t>
  </si>
  <si>
    <t>UGOVOR O DAROVANJU</t>
  </si>
  <si>
    <t>MOLVARSKI LIKOVNI KRUG</t>
  </si>
  <si>
    <t xml:space="preserve">NEODREĐENO </t>
  </si>
  <si>
    <t>26.01.2023.</t>
  </si>
  <si>
    <t>26.01.2023. - 01.03.2023.</t>
  </si>
  <si>
    <t>01.03.2023.</t>
  </si>
  <si>
    <t xml:space="preserve">UGOVOR JN 1/23 O ODRŽAVANJU NERAZVRSTANIH CESTA NA PODRUČJU OPĆINE MOLVE </t>
  </si>
  <si>
    <t>24.01.2023. - 31.12.2023.</t>
  </si>
  <si>
    <t>PODRAVSKI RADIO D.O.O.</t>
  </si>
  <si>
    <t>30.01.2023.</t>
  </si>
  <si>
    <t xml:space="preserve">26.01.2023. </t>
  </si>
  <si>
    <t xml:space="preserve">01.02.2023. </t>
  </si>
  <si>
    <t>02.02.2023.</t>
  </si>
  <si>
    <t>RIBIČKA HIŽA J.D.O.O.</t>
  </si>
  <si>
    <t>UGOVOR O DAVANJU NA KORIŠTENJE I UPRAVALJANJE KOMBI VOZILOM</t>
  </si>
  <si>
    <t>KOŠARKAŠKI KLUB "BISTRA" MOLVE</t>
  </si>
  <si>
    <t>21.02.2023.</t>
  </si>
  <si>
    <t>TOT JOSIP</t>
  </si>
  <si>
    <t>24.02.2023.</t>
  </si>
  <si>
    <t>UGOVOR O OSNIVANJU PRAVA GRAĐENJA</t>
  </si>
  <si>
    <t>SAMOSTAN UZNESENJA BLAŽENE DJEVICE MARIJE FRANJEVACA KONVENTUALACA</t>
  </si>
  <si>
    <t>ANEKS UGOVORA ZA IZRADU TURISTIČKE RAZVOJNE STRATEGIJE  OPĆINE MOLVE ZA RAZDOBLJE 2023. - 2030.</t>
  </si>
  <si>
    <t>27.02.2023.</t>
  </si>
  <si>
    <t>UGOVOR JN 3/23 USLUGA MALČIRANJA JAVNIH POVRŠINA NA PODRUČJU OPĆINE MOLVE</t>
  </si>
  <si>
    <t>BREŽANA MM D.O.O.</t>
  </si>
  <si>
    <t>27.02.2023. - 31.12.2023.</t>
  </si>
  <si>
    <t>28.02.2023.</t>
  </si>
  <si>
    <t>UGOVOR O DAVANJU NA KORIŠTENJE I UPRAVLJANJE TRAKTORA I RALICE ZA SNIJEG</t>
  </si>
  <si>
    <t>03.03.2023.</t>
  </si>
  <si>
    <t xml:space="preserve">UGOVOR O NAJMU VOZILA </t>
  </si>
  <si>
    <t>03.03.2023. - 03.03.2023.</t>
  </si>
  <si>
    <t>13.03.2023.</t>
  </si>
  <si>
    <t>UGOVOR JN 19/23. RADOVI UGRADNJE CENTRALNOG GRIJANJA U DRUŠTVENOM DOMU U GORNJOJ ŠUMI</t>
  </si>
  <si>
    <t>ELEKTRO I VODOINSTALATERSKI OBRT "M.P."</t>
  </si>
  <si>
    <t xml:space="preserve">UGOVOR JN 2/23. O NABAVI TISKARSKIH USLUGA </t>
  </si>
  <si>
    <t>14.03.2023.</t>
  </si>
  <si>
    <t>UGOVOR JN 17/23 USLUGA TISKANJA MONOGRAFIJE OPĆINE MOLVE</t>
  </si>
  <si>
    <t>14.03.2023. - 30.06.2023.</t>
  </si>
  <si>
    <t>LDESING J.D.O.O.</t>
  </si>
  <si>
    <t>08.03.2023.</t>
  </si>
  <si>
    <t>PRIGORSKI MARKETING AND CONSULTING D.O.O.</t>
  </si>
  <si>
    <t>13.03.2023.- 13.05.2024</t>
  </si>
  <si>
    <t>10.03.2023.</t>
  </si>
  <si>
    <t>10.03.2023. - 27.03.2023.</t>
  </si>
  <si>
    <t>DERGEZ D.O..</t>
  </si>
  <si>
    <t>20.03.2023.</t>
  </si>
  <si>
    <t>UGOVOR O ISPORUCI DIGITALNOG SADRŽAJA</t>
  </si>
  <si>
    <t>DUPLICATO MEDIA D.O.O.</t>
  </si>
  <si>
    <t>23.03.2023.</t>
  </si>
  <si>
    <t>UGOVOR JN 2/1/23 O NABAVI SVJETLOSNIH DEKORACIJA I UKRASA</t>
  </si>
  <si>
    <t>23.03.2023. - 23.06.2023.</t>
  </si>
  <si>
    <t>LUMINVEST D.O.O.</t>
  </si>
  <si>
    <t>02.04.2023.</t>
  </si>
  <si>
    <t>ICC 3D D.O.O.</t>
  </si>
  <si>
    <t>UGOVOR O NABAVI USLUGA DERATIZACIJE I DEZINSEKCIJE NA PODRUČJU OPĆINE MOLVE JN -9/23.</t>
  </si>
  <si>
    <t>05.04.2023.</t>
  </si>
  <si>
    <t>UGOVOR O KUPOPRODAJI NEKRETNINE</t>
  </si>
  <si>
    <t>MLADEN CAHUNEK, JADRANKA CAHUNEK</t>
  </si>
  <si>
    <t>07.04.2023.</t>
  </si>
  <si>
    <t>UGOVOR O DAVANJU NA KORIŠTENJE I UPRAVLJANJE KOMBI VOZILOM</t>
  </si>
  <si>
    <t>OO UHDR OPĆINE MOLVE, UDRUGA VINOGRADARA I VOĆARA MOLVE</t>
  </si>
  <si>
    <t>13.04.2023.</t>
  </si>
  <si>
    <t>UGOVOR JN 6/23 USLUGA SAKUPLJANJA I ZBRINJAVANJA NAPUŠTENIH ILI IZGUBLJENIH ŽIVOTINJA NA PODRUČJU OPĆINE MOLVE</t>
  </si>
  <si>
    <t>13.04.2023. - 13.04.2024.</t>
  </si>
  <si>
    <t>VETERINARSKA STANICA KOPRIVNICA  D.O.O.</t>
  </si>
  <si>
    <t>13.04.2024.</t>
  </si>
  <si>
    <t>26.04.2023.</t>
  </si>
  <si>
    <t>ANEKS UGOVORA - FINANCIRANJE PRIKLJUČKA NA SUSTAV VODOOPSKRBE MJEŠTANIMA S PODRUČJA OPĆINE MOLVE</t>
  </si>
  <si>
    <t>KOMUNALIJE D.O.O.</t>
  </si>
  <si>
    <t>30.06.2024.</t>
  </si>
  <si>
    <t>UGOVOR JN 21/23. IZRADA PROJEKTNE DOKUMENTACIJE ZA GRADNJU DOMA ZA STARIJE I NEMOĆNE</t>
  </si>
  <si>
    <t>10.05.2023.</t>
  </si>
  <si>
    <t>10.05.2023. - 10.08.2023.</t>
  </si>
  <si>
    <t>B-PROJEKT D.O.O.</t>
  </si>
  <si>
    <t>09.05.2023.</t>
  </si>
  <si>
    <t>UGOVOR R br. 0905/23</t>
  </si>
  <si>
    <t>09.05.2023. - 22.05.2023.</t>
  </si>
  <si>
    <t>TELITAL MOBITEL</t>
  </si>
  <si>
    <t>15.05.2023.</t>
  </si>
  <si>
    <t>UGOVOR O KORIŠTENJU MREŽE</t>
  </si>
  <si>
    <t>HEP OPERATOR DISTRIBUCIJSKOG SUSTAVA D.O.O.</t>
  </si>
  <si>
    <t>19.05.2023.</t>
  </si>
  <si>
    <t>UGOVOR O NAJMU STAMBENE KUĆE</t>
  </si>
  <si>
    <t>DODATAK I UGOVORU O DODJELI SREDSTAVA ZA OPREMANJE PARKOVA ZA VJEŽBANJE NA OTVORENOM</t>
  </si>
  <si>
    <t>16.01.2023.</t>
  </si>
  <si>
    <t>UGOVOR ZA IZVOĐENJE RADOVA REKONSTRUKCIJE DRUŠTVENOG DOMA U NASELJU GORNJA ŠUMA</t>
  </si>
  <si>
    <t>KOMFORT D.O.O.</t>
  </si>
  <si>
    <t>07.09.2023.</t>
  </si>
  <si>
    <t>II. ANEKS UGOVORA ZA IZVOĐENJE RADOVA REKONSTRUKCIJE DRUŠTVENOG DOMA U NASELJU GORNJA ŠUMA</t>
  </si>
  <si>
    <t>30.04.2023.</t>
  </si>
  <si>
    <t>I. ANEKS UGOVORA ZA IZVOĐENJE RADOVA REKONSTRUKCIJE DRUŠTVENOG DOMA U NASELJU GORNJA ŠUMA</t>
  </si>
  <si>
    <t xml:space="preserve">30.04.2023. - </t>
  </si>
  <si>
    <t>08.12.2023.</t>
  </si>
  <si>
    <t>UGOVOR BR. 1-3/2023. O OPSKRBI ELEKTRIČNOM ENERGIJOM ZA OPĆINU MOLVE</t>
  </si>
  <si>
    <t>HEP OPSKRBA D.O.O.</t>
  </si>
  <si>
    <t>31.12.2024.</t>
  </si>
  <si>
    <t>01.01.2024. -31.12.2024.</t>
  </si>
  <si>
    <t>28.12.2023.</t>
  </si>
  <si>
    <t>UGOVOR JN 29/23. MOBILNI MODULARNI SKLOP</t>
  </si>
  <si>
    <t>29.12.2023.</t>
  </si>
  <si>
    <t>TEHNIX D.O.O.</t>
  </si>
  <si>
    <t>07.12.2023.</t>
  </si>
  <si>
    <t>UGOVOR O POSLOVNOJ SURADNJI S WEB PORTALOM EPODRAVINA.HR</t>
  </si>
  <si>
    <t>KOSINUS</t>
  </si>
  <si>
    <t>02.01.2024. - 31.12.2024.</t>
  </si>
  <si>
    <t>19.12.2023.</t>
  </si>
  <si>
    <t>UGOVOR JN 28/23. POKLON BONOVI ZA NAGRAĐIVANJE</t>
  </si>
  <si>
    <t>21.11.2023.</t>
  </si>
  <si>
    <t>02.11.2023.</t>
  </si>
  <si>
    <t>UGOVOR O DAVANJU NA KORIŠTENJE I UPRAVLJANJE GRAĐEVINSKOG STROJA - BAGERA</t>
  </si>
  <si>
    <t xml:space="preserve">08.11.2023. </t>
  </si>
  <si>
    <t>UGOVOR JN 16/23. ZIMSKA SLUŽBA - ODRŽAVANJE NERAZVRSTANIH CESTA U ZIMSKIM UVJETIMA</t>
  </si>
  <si>
    <t>15.11.2023.-15.03.2024.</t>
  </si>
  <si>
    <t xml:space="preserve">OPG ŽUFIKA </t>
  </si>
  <si>
    <t>15.03.2024.</t>
  </si>
  <si>
    <t xml:space="preserve">31.10.2023. </t>
  </si>
  <si>
    <t>UGOVOR O DJELU ZA POSLOVE VAGARA NA VAGI U REPAŠU</t>
  </si>
  <si>
    <t>27.10.2023.</t>
  </si>
  <si>
    <t xml:space="preserve">UGOVOR BR_23. O ISPORUCI VODNE USLUGE JAVNE ODVODNJE I PROČIŠĆIVANJA </t>
  </si>
  <si>
    <t>06.10.2023.</t>
  </si>
  <si>
    <t xml:space="preserve">UGOVOR BR. 315/23  O ISPORUCI VODNE USLUGE JAVNE ODVODNJE I PROČIŠĆIVANJA </t>
  </si>
  <si>
    <t>02.10.2023.</t>
  </si>
  <si>
    <t>UGOVOR O PRUŽANJU USLUGE PROVOĐENJA RANOG PROGRAMA UČENJA ENGLESKOG JEZIKA U DJEČJEM VRTIĆU "PČELICA" MOLVE</t>
  </si>
  <si>
    <t>KOMUNALIJE D.O.O. ĐURĐEVAC</t>
  </si>
  <si>
    <t>DRAŽEN KOLARIĆ</t>
  </si>
  <si>
    <t>UDRUGA "ŠARENI SVIEJT"</t>
  </si>
  <si>
    <t>02.10.2023. - 31.05.2024.</t>
  </si>
  <si>
    <t>31.05.2024.</t>
  </si>
  <si>
    <t>20.10.2023.</t>
  </si>
  <si>
    <t>MINISTARSTVO PROSTORNOGA UREĐENJA, GRADITELJSTVA I DRŽAVNE IMOVINE</t>
  </si>
  <si>
    <t>20.10.2023.-31.01.2024.</t>
  </si>
  <si>
    <t>31.01.2024.</t>
  </si>
  <si>
    <t>16.08.2023.</t>
  </si>
  <si>
    <t xml:space="preserve">DAMIR VINCEK </t>
  </si>
  <si>
    <t>UGOVOR JN 25/23. RADOVI NA IZGRADNJI STREET WORKOUT PARKA MOLVE</t>
  </si>
  <si>
    <t>11.10.2023.</t>
  </si>
  <si>
    <t>GIT FIDES D.O.O.</t>
  </si>
  <si>
    <t>UGOVOR O KUPNJI GRAĐEVINSKOG STROJA - BAGERA (E-MV 6/23)</t>
  </si>
  <si>
    <t>ASCENDUM GRAĐEVINSKI STROJEVI HRVATSKA D.O.O.</t>
  </si>
  <si>
    <t>UGOVOR ZA IZVOĐENJE RADOVA IZGRADNJE NASTUPA U ĐURĐEVAČKOJ ULICI U MOLVAMA (E-MV 1/23)</t>
  </si>
  <si>
    <t>GT JURA D.O.O.</t>
  </si>
  <si>
    <t>10.10.023.</t>
  </si>
  <si>
    <t>UGOVOR JN 26/23. IZRADA PROJEKTNE DOKUMENTACIJE ZA MODERNIZACIJU NERAZVRSTANE CESTE MOLVE GREDE</t>
  </si>
  <si>
    <t>UGOVOR O PROVOĐENJU PROGRAMA "MALE SPORTSKE ŠKOLE"</t>
  </si>
  <si>
    <t>02.10.2023.- 14.06.2024.</t>
  </si>
  <si>
    <t>14.06.2024.</t>
  </si>
  <si>
    <t>PETGRAD D.O.O.</t>
  </si>
  <si>
    <t>05.10.2023.</t>
  </si>
  <si>
    <t>UGOVOR JN 15/23. IMPLEMENTACIJA SUSTAVA UPRAVLJANJA GROBLJIMA U NASELJIMA MOLVE I REPAŠ</t>
  </si>
  <si>
    <t>AXIOM D.O.O.</t>
  </si>
  <si>
    <t>17.07.2023.</t>
  </si>
  <si>
    <t>UGOVOR O DJELU ZA POSLOVE SUĐENJA NA 27. VULIČNOM PRVESTVU U MALOM NOGOMETU"</t>
  </si>
  <si>
    <t>19.09.2023.</t>
  </si>
  <si>
    <t>DODATAK II UGOVORA O DODJELI SREDSTAVA ZA OPREMANJE PARKOVA ZA VJEŽBANJE NA OTVORENOM UR.BR.: UGOS-05-1-2022/58729</t>
  </si>
  <si>
    <t>27.09.2023.</t>
  </si>
  <si>
    <t>BETAPROM D.O.O.</t>
  </si>
  <si>
    <t>25.09.2023.</t>
  </si>
  <si>
    <t>UGOVOR O SUFINANCIRANJU IZGRADNJE, GRAĐEVINSKOG ZAHVATA I OPREMANJA SPORTSKIH GRAĐEVINA U 2023. GODINI</t>
  </si>
  <si>
    <t>MINISTARSTVO TURIZMA I SPORTA</t>
  </si>
  <si>
    <t>UGOVOR O SUFINANCIRANJU</t>
  </si>
  <si>
    <t>12.09.2023.</t>
  </si>
  <si>
    <t>15.02.2023.</t>
  </si>
  <si>
    <t>II. ANEKS UGOVORA ZA IZVOĐENJE RADOVA REKONSTRUKCIJE DJEČJIH IGRALA NA DJEČJEM IGRALIŠTU, EVIDENCIJSKI BROJ NABAVE: E-MV 13/22</t>
  </si>
  <si>
    <t>UGOVOR E-MVMV 1/23. NABAVA VOZILA U SKLOPU PROJEKTA "PUNINA ŽIVOTA"</t>
  </si>
  <si>
    <t>AC ZADAR D.O.O.</t>
  </si>
  <si>
    <t>UGOVOR O PROVOĐENJU PROGRAMA "MALE ŠKOLE NOGOMETA"</t>
  </si>
  <si>
    <t>07.09.2023. -30.06.2024.</t>
  </si>
  <si>
    <t>DANIJELA POPEC</t>
  </si>
  <si>
    <t>VALENTINA KOVAČEK</t>
  </si>
  <si>
    <t>ĐURO ŠADEK</t>
  </si>
  <si>
    <t>SLAVKO BUTORAC</t>
  </si>
  <si>
    <t>SINIŠA FRANČIĆ</t>
  </si>
  <si>
    <t>16.05.2023.</t>
  </si>
  <si>
    <t xml:space="preserve">UGOVOR O IZVOĐENJU AUTORSKOG DJELA </t>
  </si>
  <si>
    <t>MM, OBRT ZA USLUGE</t>
  </si>
  <si>
    <t>JOSIP ŠKRINJAR</t>
  </si>
  <si>
    <t>18.08.2023.</t>
  </si>
  <si>
    <t>28.07.2023.</t>
  </si>
  <si>
    <t>RADIO KOPRIVNICA D.O.O.</t>
  </si>
  <si>
    <t>31.12.023.</t>
  </si>
  <si>
    <t>01.08.2023.-31.12.2023.</t>
  </si>
  <si>
    <t>08.08.2023.</t>
  </si>
  <si>
    <t>09.08.2023.</t>
  </si>
  <si>
    <t>UGOVOR JN 24/23. RADOVI REKONSTRUKCIJE INSTALACIJA U KUHINJI DJEČJG VRTIĆA "PČELICA" MOLVE</t>
  </si>
  <si>
    <t>MINISTARSTVO REGIONALNOG RAZVOJA I FONDOVA EUROPSKE UNIJE</t>
  </si>
  <si>
    <t>AUTORSKI UGOVOR O UMJETNIČKOM NASTUPU</t>
  </si>
  <si>
    <t>MARIO PAVLEKOVIĆ</t>
  </si>
  <si>
    <t>10.07.2023.</t>
  </si>
  <si>
    <t>NIKA ŠKILJAN</t>
  </si>
  <si>
    <t>12.07.2023.</t>
  </si>
  <si>
    <t>UGOVOR JN 23/23 NABAVA KUHINJE ZA DJEČJI VRTIĆ "PČELICA" MOLVE</t>
  </si>
  <si>
    <t>GASTRODIZAJN D.O.O.</t>
  </si>
  <si>
    <t>UGOVOR O PREUZIMANJU NA UPRAVLJANJE I ODRŽAVANJE SUSTAVA JAVNE ODVODNJE I UREĐAJA ZA PROČIŠĆIVANJE OTPADNIH VODA OPĆINE MOLVE</t>
  </si>
  <si>
    <t>ANEKS UGOVORA JN-20/23 O NABAVI OPREME ZA STREET WORKOUT PARK MOLVE</t>
  </si>
  <si>
    <t>30.06.2023.-30.07.2023.</t>
  </si>
  <si>
    <t>30.07.2023.</t>
  </si>
  <si>
    <t>28.06.2023.</t>
  </si>
  <si>
    <t>KOLAR VJEKOSLAV</t>
  </si>
  <si>
    <t>28.08.2023.</t>
  </si>
  <si>
    <t>11.12.2023.</t>
  </si>
  <si>
    <t>I. DODATAK UGOVORA O SUFINANCIRANJU IZGRADNJE, GRAĐEVINSKOG ZAHVATA I OPREMANJE SPORTSKIH GRAĐEVINA U 2023. GODINI</t>
  </si>
  <si>
    <t>329.</t>
  </si>
  <si>
    <t>330.</t>
  </si>
  <si>
    <t>331.</t>
  </si>
  <si>
    <t>332.</t>
  </si>
  <si>
    <t>333.</t>
  </si>
  <si>
    <t>334.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</si>
  <si>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</si>
  <si>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</si>
  <si>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</si>
  <si>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</si>
  <si>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</si>
  <si>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</si>
  <si>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</si>
  <si>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</si>
  <si>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</si>
  <si>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</si>
  <si>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</si>
  <si>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</si>
  <si>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</si>
  <si>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</si>
  <si>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</si>
  <si>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</si>
  <si>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</si>
  <si>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</si>
  <si>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</si>
  <si>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</si>
  <si>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</si>
  <si>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</si>
  <si>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</si>
  <si>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</si>
  <si>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</si>
  <si>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</si>
  <si>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</si>
  <si>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</si>
  <si>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</si>
  <si>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</si>
  <si>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</si>
  <si>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</si>
  <si>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</si>
  <si>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</si>
  <si>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</si>
  <si>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</si>
  <si>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</si>
  <si>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</si>
  <si>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</si>
  <si>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</si>
  <si>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</si>
  <si>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</si>
  <si>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</si>
  <si>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</si>
  <si>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</si>
  <si>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</si>
  <si>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</si>
  <si>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</si>
  <si>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</si>
  <si>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</si>
  <si>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</si>
  <si>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</si>
  <si>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</si>
  <si>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</si>
  <si>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</si>
  <si>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</si>
  <si>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</si>
  <si>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</si>
  <si>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</si>
  <si>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</si>
  <si>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</si>
  <si>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</si>
  <si>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</si>
  <si>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</si>
  <si>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</si>
  <si>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</si>
  <si>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</si>
  <si>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</si>
  <si>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</si>
  <si>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</si>
  <si>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</si>
  <si>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</si>
  <si>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</si>
  <si>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</si>
  <si>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</si>
  <si>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</si>
  <si>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</si>
  <si>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</si>
  <si>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</si>
  <si>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</si>
  <si>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</si>
  <si>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</si>
  <si>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</si>
  <si>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</si>
  <si>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GEORG J.D.O.O.</t>
  </si>
  <si>
    <t>_%</t>
  </si>
  <si>
    <t xml:space="preserve">16.01.2023 . </t>
  </si>
  <si>
    <t>UGOVOR JN 10/23. Izrada prijave i natječajne dokumentacije prema pozivu C!.6. R!-I!-Regionalna diversifikacija i specijalizacija hrvatskog turizma kroz ulaganja u razvoj turističkih proizvoda visoke vrijednosti</t>
  </si>
  <si>
    <t>Ugovor JN 10/1/23-usluga izrade Idejnog rješenja za interpretacijski centar</t>
  </si>
  <si>
    <t>26.01.2023.-02.02.2023.</t>
  </si>
  <si>
    <t>MONEO obrt za savjetovanje vl. Danijela Bajalica</t>
  </si>
  <si>
    <t>DOBROVOLJNO VATROGASNO DRUŠTVO REPAŠ</t>
  </si>
  <si>
    <t>NIJE NAPLATNI UGOVOR</t>
  </si>
  <si>
    <t>14.11.2022. -   30.4.2023.</t>
  </si>
  <si>
    <r>
      <t xml:space="preserve">24.02.2023. </t>
    </r>
    <r>
      <rPr>
        <sz val="11"/>
        <rFont val="Calibri"/>
        <family val="2"/>
        <charset val="238"/>
        <scheme val="minor"/>
      </rPr>
      <t>- 24.02.2034</t>
    </r>
  </si>
  <si>
    <t>25.10.2022.-31.03.2023.</t>
  </si>
  <si>
    <t>8.3.2025.</t>
  </si>
  <si>
    <t>8.03.2023.- 08.03.2024.</t>
  </si>
  <si>
    <t>NIJE U SUSTAVU PDV-A</t>
  </si>
  <si>
    <t>13.03.2023. - 15.01.2024.</t>
  </si>
  <si>
    <t>15.01.2024.</t>
  </si>
  <si>
    <t>UGOVOR JN-18/23. O NABAVI PREHRAMBENIH PAKETA</t>
  </si>
  <si>
    <t>20.03.2023.-20.03.2024.</t>
  </si>
  <si>
    <t>20.03.2024.</t>
  </si>
  <si>
    <t>02.04.2023.-02.04.2024.</t>
  </si>
  <si>
    <t>05.04.2023. - 05.04.2023.</t>
  </si>
  <si>
    <t>31.08.2022. - 30.06.2024.</t>
  </si>
  <si>
    <t>UGOVOR O KORIŠTENJU MREŽE BROJ 4005-23-1002844024</t>
  </si>
  <si>
    <t>15.05.2023. - NEODREĐENO</t>
  </si>
  <si>
    <t>PO STVARNOJ POTROŠNJI</t>
  </si>
  <si>
    <t>mjesečno 50 €</t>
  </si>
  <si>
    <t>Slavko Rumek</t>
  </si>
  <si>
    <t>19.5.2023.-neodređeno</t>
  </si>
  <si>
    <t>22.05.2023. - DO IZVRŠENJA USLUGE</t>
  </si>
  <si>
    <t>PROMJENJENA ČESTICA NA KOJOJ SE IZVODE RADOVI</t>
  </si>
  <si>
    <t>SUFINANCIRANO SREDSTVIMA HRVATSKE LUTRIJE</t>
  </si>
  <si>
    <t>31.05.2023.-ODREĐENO 90 DANA OD SKLAPANJA</t>
  </si>
  <si>
    <t>31.05.2023.-31.12.2023.</t>
  </si>
  <si>
    <t>16.1.2023. - 16.12.2023.</t>
  </si>
  <si>
    <t>16.12.2023.</t>
  </si>
  <si>
    <t>12.07.2023.-7.8.2023.</t>
  </si>
  <si>
    <t>17.07.2023. -23.07.2023.</t>
  </si>
  <si>
    <t>UGOVOR O FINANCIRANJU BROJ: 09-F-E-0215/23-06</t>
  </si>
  <si>
    <t xml:space="preserve">UGOVOR </t>
  </si>
  <si>
    <t>28.07.2023.-31.08.2023.</t>
  </si>
  <si>
    <t>08.08.2023.-31.03.2024.</t>
  </si>
  <si>
    <t>16.08.2023.-18.08.2023.</t>
  </si>
  <si>
    <t>09.08.2023.-18.08.2023.</t>
  </si>
  <si>
    <t xml:space="preserve">16.08.2023.-18.08.2023. </t>
  </si>
  <si>
    <t>23.08.2023.</t>
  </si>
  <si>
    <t xml:space="preserve">23.08.2023. </t>
  </si>
  <si>
    <t>II. ANEKSA UGOVORA BROJ: E-MVMV 1/23 NABAVA VOZILA U SKLOPU PROJEKTA "PUNINA ŽIVOTA"</t>
  </si>
  <si>
    <t>IN</t>
  </si>
  <si>
    <t>ŽUC KRIŽEVCI</t>
  </si>
  <si>
    <t>12.09.2023.-13.10.2023.</t>
  </si>
  <si>
    <t>19.09.2023. - 30.12.2023.</t>
  </si>
  <si>
    <t>UGOVOR ZA GRAĐENJE I OPREMANJE DJEČJEG IGRALIŠTA U NASELJU REPAŠ (JN 4/23)</t>
  </si>
  <si>
    <t>SUFINANCIRANO SREDSTVIMA TURIZAMA I SPORTA</t>
  </si>
  <si>
    <t xml:space="preserve"> 25.9.2023.-1.3.2024.</t>
  </si>
  <si>
    <t>27.09.2023.-27.05.2024.</t>
  </si>
  <si>
    <t>mjesečno 460 €</t>
  </si>
  <si>
    <t>5.10.2023.-5.12.2023.</t>
  </si>
  <si>
    <t>06.10.2023-neodređeno</t>
  </si>
  <si>
    <t>10.10.2023. - 25.10.2023.</t>
  </si>
  <si>
    <t>UGOVOR O SUFINANCIRANJU PROJEKTA  "KUPNJA GRAĐEVINSKOG STROJA"</t>
  </si>
  <si>
    <t>02.10.2023.-02.01.2024.</t>
  </si>
  <si>
    <t>SUFINANCIRANO SREDSTVIMA MINISTARSTVO PROSTORNOGA UREĐENJA, GRADITELJSTVA I DRŽAVNE IMOVINE</t>
  </si>
  <si>
    <t>01.11.2023.- NEODREĐENO</t>
  </si>
  <si>
    <t>8.11.2023.-15.03.2024.</t>
  </si>
  <si>
    <t>UGOVOR O ZIMSKOJ SLUŽBI - ODRŽAVANJE PROHODNOSTI PJEŠAČKIH STAZA I OSTALIH JAVNIH POVRŠINA NA PODRUČJU OPĆINE MOLVE U ZIMSKOM PERIODU 2023./2024. GODINE</t>
  </si>
  <si>
    <t>HE OPERATOR D.O.O.</t>
  </si>
  <si>
    <t>21.11.2023.-NEODREĐENO</t>
  </si>
  <si>
    <t>25.9.2023.-30.9.2024.</t>
  </si>
  <si>
    <t>30.9.2024.</t>
  </si>
  <si>
    <t>UGOVOR JN 27/23. IZRADA PROJEKTNE DOKUMENTACIJE ZA IZGRADNJU NOGOSTUPA I MOSTA U MARIJANSKOJ ULICI - MOLVE</t>
  </si>
  <si>
    <t>19.12.2023.-19.01.2024.</t>
  </si>
  <si>
    <t>19.01.2024.</t>
  </si>
  <si>
    <t>28.12.2023.-31.05.2024.</t>
  </si>
  <si>
    <t>ELEKTROKANAL D.O.O.</t>
  </si>
  <si>
    <t>28.12.2023.-28.01.2024.</t>
  </si>
  <si>
    <t>28.01.2024.</t>
  </si>
  <si>
    <t>360.</t>
  </si>
  <si>
    <t>374.</t>
  </si>
  <si>
    <t>24.07.2023.</t>
  </si>
  <si>
    <t>I. ANEKS UGOVORA BROJ: E-MVMV 1/23 NABAVA VOZILA U SKLOPU PROJEKTA "PUNINA ŽIVOTA"</t>
  </si>
  <si>
    <t>RB-AUTO D.O.O.</t>
  </si>
  <si>
    <t>ZORAN STAMBOLIJA</t>
  </si>
  <si>
    <t>17.07.2023. - 05.08.2023.</t>
  </si>
  <si>
    <t>422.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</si>
</sst>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164" formatCode="#,##0.00\ &quot;kn&quot;"/>
    <numFmt numFmtId="165" formatCode="#,##0.00\ _k_n"/>
    <numFmt numFmtId="166" formatCode="#,##0.00\ [$€-1]"/>
    <numFmt numFmtId="167" formatCode="0.0"/>
    <numFmt numFmtId="168" formatCode="#,##0.00\ [$€-425]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left"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2" borderId="1" xfId="1" applyNumberFormat="1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8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/>
    <xf numFmtId="8" fontId="3" fillId="0" borderId="1" xfId="0" applyNumberFormat="1" applyFont="1" applyBorder="1" applyAlignment="1">
      <alignment horizontal="left"/>
    </xf>
    <xf numFmtId="0" fontId="0" fillId="0" borderId="1" xfId="0" applyBorder="1"/>
    <xf numFmtId="164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8" fontId="0" fillId="0" borderId="1" xfId="0" applyNumberFormat="1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14" fontId="0" fillId="0" borderId="1" xfId="0" applyNumberFormat="1" applyBorder="1"/>
    <xf numFmtId="4" fontId="3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" fontId="0" fillId="0" borderId="1" xfId="0" applyNumberFormat="1" applyBorder="1" applyAlignment="1">
      <alignment horizontal="left" wrapText="1"/>
    </xf>
    <xf numFmtId="4" fontId="3" fillId="0" borderId="1" xfId="0" applyNumberFormat="1" applyFont="1" applyBorder="1" applyAlignment="1">
      <alignment wrapText="1"/>
    </xf>
    <xf numFmtId="165" fontId="3" fillId="0" borderId="1" xfId="0" applyNumberFormat="1" applyFont="1" applyBorder="1"/>
    <xf numFmtId="165" fontId="0" fillId="0" borderId="1" xfId="0" applyNumberFormat="1" applyBorder="1" applyAlignment="1">
      <alignment horizontal="left" wrapText="1"/>
    </xf>
    <xf numFmtId="165" fontId="3" fillId="0" borderId="1" xfId="0" applyNumberFormat="1" applyFont="1" applyBorder="1" applyAlignment="1">
      <alignment wrapText="1"/>
    </xf>
    <xf numFmtId="9" fontId="0" fillId="0" borderId="1" xfId="0" applyNumberFormat="1" applyBorder="1"/>
    <xf numFmtId="165" fontId="0" fillId="0" borderId="1" xfId="0" applyNumberFormat="1" applyBorder="1" applyAlignment="1">
      <alignment wrapText="1"/>
    </xf>
    <xf numFmtId="14" fontId="0" fillId="0" borderId="1" xfId="0" applyNumberFormat="1" applyFont="1" applyBorder="1"/>
    <xf numFmtId="14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/>
    <xf numFmtId="166" fontId="0" fillId="0" borderId="1" xfId="0" applyNumberFormat="1" applyFont="1" applyBorder="1"/>
    <xf numFmtId="0" fontId="0" fillId="0" borderId="1" xfId="0" applyFont="1" applyBorder="1" applyAlignment="1">
      <alignment horizontal="center"/>
    </xf>
    <xf numFmtId="166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left" vertical="center"/>
    </xf>
    <xf numFmtId="167" fontId="2" fillId="2" borderId="1" xfId="1" applyNumberFormat="1" applyFont="1" applyFill="1" applyBorder="1" applyAlignment="1">
      <alignment horizontal="center" wrapText="1"/>
    </xf>
    <xf numFmtId="166" fontId="0" fillId="0" borderId="1" xfId="0" applyNumberFormat="1" applyBorder="1" applyAlignment="1">
      <alignment wrapText="1"/>
    </xf>
    <xf numFmtId="168" fontId="0" fillId="0" borderId="1" xfId="0" applyNumberFormat="1" applyBorder="1" applyAlignment="1">
      <alignment horizontal="right" wrapText="1"/>
    </xf>
    <xf numFmtId="14" fontId="2" fillId="2" borderId="1" xfId="1" applyNumberFormat="1" applyFont="1" applyFill="1" applyBorder="1" applyAlignment="1">
      <alignment horizontal="left" vertical="center" wrapText="1"/>
    </xf>
    <xf numFmtId="0" fontId="2" fillId="2" borderId="1" xfId="1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167" fontId="4" fillId="0" borderId="1" xfId="1" applyNumberFormat="1" applyFont="1" applyFill="1" applyBorder="1" applyAlignment="1">
      <alignment horizontal="center" wrapText="1"/>
    </xf>
    <xf numFmtId="14" fontId="4" fillId="0" borderId="1" xfId="1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wrapText="1"/>
    </xf>
    <xf numFmtId="164" fontId="4" fillId="0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left" wrapText="1"/>
    </xf>
    <xf numFmtId="166" fontId="0" fillId="0" borderId="1" xfId="0" applyNumberFormat="1" applyBorder="1" applyAlignment="1">
      <alignment horizontal="left" wrapText="1"/>
    </xf>
    <xf numFmtId="14" fontId="0" fillId="0" borderId="1" xfId="0" applyNumberFormat="1" applyFont="1" applyBorder="1" applyAlignment="1">
      <alignment horizontal="left"/>
    </xf>
    <xf numFmtId="0" fontId="0" fillId="0" borderId="1" xfId="0" applyFill="1" applyBorder="1" applyAlignment="1">
      <alignment wrapText="1"/>
    </xf>
    <xf numFmtId="166" fontId="0" fillId="0" borderId="0" xfId="0" applyNumberFormat="1"/>
    <xf numFmtId="0" fontId="0" fillId="0" borderId="3" xfId="0" applyFill="1" applyBorder="1" applyAlignment="1">
      <alignment wrapText="1"/>
    </xf>
    <xf numFmtId="14" fontId="0" fillId="0" borderId="1" xfId="0" applyNumberFormat="1" applyBorder="1" applyAlignment="1">
      <alignment horizontal="left" vertical="center"/>
    </xf>
    <xf numFmtId="166" fontId="0" fillId="0" borderId="1" xfId="0" applyNumberFormat="1" applyFont="1" applyFill="1" applyBorder="1"/>
    <xf numFmtId="166" fontId="0" fillId="0" borderId="1" xfId="0" applyNumberFormat="1" applyFont="1" applyBorder="1" applyAlignment="1">
      <alignment wrapText="1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wrapText="1"/>
    </xf>
    <xf numFmtId="2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wrapText="1"/>
    </xf>
    <xf numFmtId="166" fontId="0" fillId="2" borderId="1" xfId="0" applyNumberFormat="1" applyFont="1" applyFill="1" applyBorder="1"/>
    <xf numFmtId="0" fontId="0" fillId="2" borderId="1" xfId="0" applyFont="1" applyFill="1" applyBorder="1" applyAlignment="1">
      <alignment horizontal="center"/>
    </xf>
    <xf numFmtId="14" fontId="0" fillId="2" borderId="1" xfId="0" applyNumberFormat="1" applyFont="1" applyFill="1" applyBorder="1" applyAlignment="1">
      <alignment horizontal="left"/>
    </xf>
    <xf numFmtId="166" fontId="0" fillId="2" borderId="1" xfId="0" applyNumberFormat="1" applyFill="1" applyBorder="1" applyAlignment="1">
      <alignment horizontal="right" wrapText="1"/>
    </xf>
    <xf numFmtId="0" fontId="0" fillId="2" borderId="1" xfId="0" applyFill="1" applyBorder="1"/>
    <xf numFmtId="0" fontId="0" fillId="2" borderId="0" xfId="0" applyFill="1"/>
    <xf numFmtId="166" fontId="0" fillId="2" borderId="1" xfId="0" applyNumberFormat="1" applyFill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/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wrapText="1"/>
    </xf>
    <xf numFmtId="166" fontId="3" fillId="4" borderId="1" xfId="0" applyNumberFormat="1" applyFont="1" applyFill="1" applyBorder="1"/>
    <xf numFmtId="166" fontId="0" fillId="4" borderId="1" xfId="0" applyNumberFormat="1" applyFont="1" applyFill="1" applyBorder="1"/>
    <xf numFmtId="0" fontId="0" fillId="4" borderId="1" xfId="0" applyFont="1" applyFill="1" applyBorder="1" applyAlignment="1">
      <alignment horizontal="center"/>
    </xf>
    <xf numFmtId="166" fontId="0" fillId="4" borderId="1" xfId="0" applyNumberFormat="1" applyFill="1" applyBorder="1" applyAlignment="1">
      <alignment horizontal="right" wrapText="1"/>
    </xf>
    <xf numFmtId="0" fontId="0" fillId="4" borderId="1" xfId="0" applyFill="1" applyBorder="1"/>
    <xf numFmtId="0" fontId="0" fillId="4" borderId="0" xfId="0" applyFill="1"/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wrapText="1"/>
    </xf>
    <xf numFmtId="166" fontId="3" fillId="5" borderId="1" xfId="0" applyNumberFormat="1" applyFont="1" applyFill="1" applyBorder="1"/>
    <xf numFmtId="166" fontId="0" fillId="5" borderId="1" xfId="0" applyNumberFormat="1" applyFont="1" applyFill="1" applyBorder="1"/>
    <xf numFmtId="0" fontId="0" fillId="5" borderId="1" xfId="0" applyFill="1" applyBorder="1"/>
    <xf numFmtId="0" fontId="0" fillId="5" borderId="0" xfId="0" applyFill="1"/>
    <xf numFmtId="167" fontId="4" fillId="5" borderId="1" xfId="1" applyNumberFormat="1" applyFont="1" applyFill="1" applyBorder="1" applyAlignment="1">
      <alignment horizontal="center" wrapText="1"/>
    </xf>
    <xf numFmtId="4" fontId="0" fillId="5" borderId="1" xfId="0" applyNumberFormat="1" applyFill="1" applyBorder="1" applyAlignment="1">
      <alignment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/>
    <xf numFmtId="0" fontId="7" fillId="5" borderId="0" xfId="0" applyFont="1" applyFill="1"/>
  </cellXfs>
  <cellStyles count="2">
    <cellStyle name="Normal 2" xfId="1" xr:uid="{00000000-0005-0000-0000-000000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0"/>
  <sheetViews>
    <sheetView workbookViewId="0">
      <pane ySplit="1" topLeftCell="A261" activePane="bottomLeft" state="frozen"/>
      <selection pane="bottomLeft" activeCell="G332" sqref="G332"/>
    </sheetView>
  </sheetViews>
  <sheetFormatPr defaultRowHeight="15" x14ac:dyDescent="0.25"/>
  <cols>
    <col min="1" max="1" width="5.7109375" style="9" customWidth="1"/>
    <col min="2" max="2" width="12.7109375" style="10" customWidth="1"/>
    <col min="3" max="3" width="17" style="8" hidden="1" customWidth="1"/>
    <col min="4" max="4" width="43.28515625" style="13" customWidth="1"/>
    <col min="5" max="5" width="15.5703125" style="8" customWidth="1"/>
    <col min="6" max="6" width="15.85546875" style="12" customWidth="1"/>
    <col min="7" max="7" width="21.5703125" style="8" customWidth="1"/>
    <col min="8" max="8" width="30.140625" style="8" customWidth="1"/>
    <col min="9" max="9" width="13.140625" style="8" customWidth="1"/>
    <col min="10" max="10" width="17.28515625" style="8" customWidth="1"/>
    <col min="11" max="11" width="22.140625" style="8" customWidth="1"/>
    <col min="12" max="12" width="17.140625" style="8" customWidth="1"/>
    <col min="13" max="13" width="20.42578125" style="8" customWidth="1"/>
    <col min="14" max="16384" width="9.140625" style="8"/>
  </cols>
  <sheetData>
    <row r="1" spans="1:13" ht="36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1" t="s">
        <v>5</v>
      </c>
      <c r="G1" s="1" t="s">
        <v>6</v>
      </c>
      <c r="H1" s="4" t="s">
        <v>7</v>
      </c>
      <c r="I1" s="5" t="s">
        <v>8</v>
      </c>
      <c r="J1" s="3" t="s">
        <v>9</v>
      </c>
      <c r="K1" s="3" t="s">
        <v>10</v>
      </c>
      <c r="L1" s="6" t="s">
        <v>11</v>
      </c>
      <c r="M1" s="7" t="s">
        <v>12</v>
      </c>
    </row>
    <row r="2" spans="1:13" x14ac:dyDescent="0.25">
      <c r="A2" s="14">
        <v>1</v>
      </c>
      <c r="B2" s="15" t="s">
        <v>25</v>
      </c>
      <c r="C2" s="16"/>
      <c r="D2" s="36" t="s">
        <v>101</v>
      </c>
      <c r="E2" s="17">
        <v>20000</v>
      </c>
      <c r="F2" s="18"/>
      <c r="G2" s="16" t="s">
        <v>77</v>
      </c>
      <c r="H2" s="16" t="s">
        <v>125</v>
      </c>
      <c r="I2" s="16" t="s">
        <v>93</v>
      </c>
      <c r="J2" s="17">
        <v>20000</v>
      </c>
      <c r="K2" s="16"/>
      <c r="L2" s="16" t="s">
        <v>17</v>
      </c>
      <c r="M2" s="16" t="s">
        <v>18</v>
      </c>
    </row>
    <row r="3" spans="1:13" x14ac:dyDescent="0.25">
      <c r="A3" s="14">
        <v>2</v>
      </c>
      <c r="B3" s="15" t="s">
        <v>13</v>
      </c>
      <c r="C3" s="16" t="s">
        <v>14</v>
      </c>
      <c r="D3" s="36" t="s">
        <v>102</v>
      </c>
      <c r="E3" s="17">
        <v>800</v>
      </c>
      <c r="F3" s="18"/>
      <c r="G3" s="16" t="s">
        <v>15</v>
      </c>
      <c r="H3" s="16" t="s">
        <v>16</v>
      </c>
      <c r="I3" s="16"/>
      <c r="J3" s="17">
        <v>800</v>
      </c>
      <c r="K3" s="16"/>
      <c r="L3" s="16" t="s">
        <v>17</v>
      </c>
      <c r="M3" s="16" t="s">
        <v>18</v>
      </c>
    </row>
    <row r="4" spans="1:13" x14ac:dyDescent="0.25">
      <c r="A4" s="14">
        <v>3</v>
      </c>
      <c r="B4" s="15" t="s">
        <v>22</v>
      </c>
      <c r="C4" s="16" t="s">
        <v>23</v>
      </c>
      <c r="D4" s="36" t="s">
        <v>24</v>
      </c>
      <c r="E4" s="17">
        <v>19900</v>
      </c>
      <c r="F4" s="18"/>
      <c r="G4" s="16" t="s">
        <v>77</v>
      </c>
      <c r="H4" s="16" t="s">
        <v>121</v>
      </c>
      <c r="I4" s="16" t="s">
        <v>93</v>
      </c>
      <c r="J4" s="17">
        <v>19900</v>
      </c>
      <c r="K4" s="16"/>
      <c r="L4" s="16" t="s">
        <v>17</v>
      </c>
      <c r="M4" s="16" t="s">
        <v>18</v>
      </c>
    </row>
    <row r="5" spans="1:13" ht="30" x14ac:dyDescent="0.25">
      <c r="A5" s="14">
        <v>4</v>
      </c>
      <c r="B5" s="15" t="s">
        <v>58</v>
      </c>
      <c r="C5" s="16"/>
      <c r="D5" s="36" t="s">
        <v>103</v>
      </c>
      <c r="E5" s="17"/>
      <c r="F5" s="18" t="s">
        <v>21</v>
      </c>
      <c r="G5" s="16" t="s">
        <v>78</v>
      </c>
      <c r="H5" s="16" t="s">
        <v>122</v>
      </c>
      <c r="I5" s="19" t="s">
        <v>94</v>
      </c>
      <c r="J5" s="17"/>
      <c r="K5" s="16"/>
      <c r="L5" s="16" t="s">
        <v>17</v>
      </c>
      <c r="M5" s="16" t="s">
        <v>18</v>
      </c>
    </row>
    <row r="6" spans="1:13" x14ac:dyDescent="0.25">
      <c r="A6" s="14">
        <v>5</v>
      </c>
      <c r="B6" s="15" t="s">
        <v>26</v>
      </c>
      <c r="C6" s="16" t="s">
        <v>27</v>
      </c>
      <c r="D6" s="36" t="s">
        <v>28</v>
      </c>
      <c r="E6" s="17"/>
      <c r="F6" s="18" t="s">
        <v>21</v>
      </c>
      <c r="G6" s="16" t="s">
        <v>79</v>
      </c>
      <c r="H6" s="16" t="s">
        <v>29</v>
      </c>
      <c r="I6" s="16" t="s">
        <v>93</v>
      </c>
      <c r="J6" s="17"/>
      <c r="K6" s="16"/>
      <c r="L6" s="16" t="s">
        <v>17</v>
      </c>
      <c r="M6" s="16" t="s">
        <v>18</v>
      </c>
    </row>
    <row r="7" spans="1:13" x14ac:dyDescent="0.25">
      <c r="A7" s="14">
        <v>6</v>
      </c>
      <c r="B7" s="15" t="s">
        <v>19</v>
      </c>
      <c r="C7" s="16" t="s">
        <v>20</v>
      </c>
      <c r="D7" s="36" t="s">
        <v>101</v>
      </c>
      <c r="E7" s="16"/>
      <c r="F7" s="18" t="s">
        <v>21</v>
      </c>
      <c r="G7" s="16" t="s">
        <v>80</v>
      </c>
      <c r="H7" s="16" t="s">
        <v>123</v>
      </c>
      <c r="I7" s="16" t="s">
        <v>95</v>
      </c>
      <c r="J7" s="16"/>
      <c r="K7" s="16"/>
      <c r="L7" s="16" t="s">
        <v>17</v>
      </c>
      <c r="M7" s="16" t="s">
        <v>18</v>
      </c>
    </row>
    <row r="8" spans="1:13" x14ac:dyDescent="0.25">
      <c r="A8" s="14">
        <v>7</v>
      </c>
      <c r="B8" s="20" t="s">
        <v>69</v>
      </c>
      <c r="C8" s="16"/>
      <c r="D8" s="36" t="s">
        <v>101</v>
      </c>
      <c r="E8" s="17">
        <v>20000</v>
      </c>
      <c r="F8" s="18"/>
      <c r="G8" s="16" t="s">
        <v>81</v>
      </c>
      <c r="H8" s="16" t="s">
        <v>124</v>
      </c>
      <c r="I8" s="16" t="s">
        <v>93</v>
      </c>
      <c r="J8" s="17">
        <v>20000</v>
      </c>
      <c r="K8" s="16"/>
      <c r="L8" s="16" t="s">
        <v>17</v>
      </c>
      <c r="M8" s="16" t="s">
        <v>18</v>
      </c>
    </row>
    <row r="9" spans="1:13" x14ac:dyDescent="0.25">
      <c r="A9" s="14">
        <v>8</v>
      </c>
      <c r="B9" s="15" t="s">
        <v>30</v>
      </c>
      <c r="C9" s="16"/>
      <c r="D9" s="36" t="s">
        <v>101</v>
      </c>
      <c r="E9" s="16"/>
      <c r="F9" s="18" t="s">
        <v>21</v>
      </c>
      <c r="G9" s="16" t="s">
        <v>82</v>
      </c>
      <c r="H9" s="16" t="s">
        <v>32</v>
      </c>
      <c r="I9" s="16" t="s">
        <v>93</v>
      </c>
      <c r="J9" s="16"/>
      <c r="K9" s="16"/>
      <c r="L9" s="16" t="s">
        <v>17</v>
      </c>
      <c r="M9" s="16" t="s">
        <v>18</v>
      </c>
    </row>
    <row r="10" spans="1:13" x14ac:dyDescent="0.25">
      <c r="A10" s="14">
        <v>9</v>
      </c>
      <c r="B10" s="15" t="s">
        <v>31</v>
      </c>
      <c r="C10" s="16" t="s">
        <v>33</v>
      </c>
      <c r="D10" s="36" t="s">
        <v>104</v>
      </c>
      <c r="E10" s="17">
        <v>7000</v>
      </c>
      <c r="F10" s="18"/>
      <c r="G10" s="16"/>
      <c r="H10" s="16" t="s">
        <v>120</v>
      </c>
      <c r="I10" s="16" t="s">
        <v>93</v>
      </c>
      <c r="J10" s="21">
        <v>7000</v>
      </c>
      <c r="K10" s="16"/>
      <c r="L10" s="16" t="s">
        <v>17</v>
      </c>
      <c r="M10" s="16" t="s">
        <v>18</v>
      </c>
    </row>
    <row r="11" spans="1:13" x14ac:dyDescent="0.25">
      <c r="A11" s="14">
        <v>10</v>
      </c>
      <c r="B11" s="15" t="s">
        <v>62</v>
      </c>
      <c r="C11" s="16" t="s">
        <v>27</v>
      </c>
      <c r="D11" s="36" t="s">
        <v>28</v>
      </c>
      <c r="E11" s="17">
        <v>12000</v>
      </c>
      <c r="F11" s="18"/>
      <c r="G11" s="16" t="s">
        <v>83</v>
      </c>
      <c r="H11" s="16" t="s">
        <v>29</v>
      </c>
      <c r="I11" s="16" t="s">
        <v>93</v>
      </c>
      <c r="J11" s="21">
        <v>12000</v>
      </c>
      <c r="K11" s="16"/>
      <c r="L11" s="16"/>
      <c r="M11" s="16"/>
    </row>
    <row r="12" spans="1:13" ht="30" x14ac:dyDescent="0.25">
      <c r="A12" s="14">
        <v>11</v>
      </c>
      <c r="B12" s="20" t="s">
        <v>34</v>
      </c>
      <c r="C12" s="16"/>
      <c r="D12" s="36" t="s">
        <v>105</v>
      </c>
      <c r="E12" s="16"/>
      <c r="F12" s="18" t="s">
        <v>21</v>
      </c>
      <c r="G12" s="16" t="s">
        <v>15</v>
      </c>
      <c r="H12" s="16" t="s">
        <v>122</v>
      </c>
      <c r="I12" s="19" t="s">
        <v>96</v>
      </c>
      <c r="J12" s="16"/>
      <c r="K12" s="16"/>
      <c r="L12" s="16" t="s">
        <v>17</v>
      </c>
      <c r="M12" s="16" t="s">
        <v>18</v>
      </c>
    </row>
    <row r="13" spans="1:13" x14ac:dyDescent="0.25">
      <c r="A13" s="14">
        <v>12</v>
      </c>
      <c r="B13" s="20" t="s">
        <v>59</v>
      </c>
      <c r="C13" s="16" t="s">
        <v>60</v>
      </c>
      <c r="D13" s="36" t="s">
        <v>106</v>
      </c>
      <c r="E13" s="16"/>
      <c r="F13" s="18"/>
      <c r="G13" s="16" t="s">
        <v>84</v>
      </c>
      <c r="H13" s="16" t="s">
        <v>126</v>
      </c>
      <c r="I13" s="19" t="s">
        <v>61</v>
      </c>
      <c r="J13" s="16"/>
      <c r="K13" s="16"/>
      <c r="L13" s="16" t="s">
        <v>17</v>
      </c>
      <c r="M13" s="16" t="s">
        <v>18</v>
      </c>
    </row>
    <row r="14" spans="1:13" ht="30" x14ac:dyDescent="0.25">
      <c r="A14" s="14">
        <v>13</v>
      </c>
      <c r="B14" s="20" t="s">
        <v>53</v>
      </c>
      <c r="C14" s="16" t="s">
        <v>54</v>
      </c>
      <c r="D14" s="36" t="s">
        <v>107</v>
      </c>
      <c r="E14" s="17">
        <v>25000</v>
      </c>
      <c r="F14" s="18"/>
      <c r="G14" s="16"/>
      <c r="H14" s="16" t="s">
        <v>92</v>
      </c>
      <c r="I14" s="19"/>
      <c r="J14" s="21">
        <v>25000</v>
      </c>
      <c r="K14" s="16"/>
      <c r="L14" s="16" t="s">
        <v>17</v>
      </c>
      <c r="M14" s="16" t="s">
        <v>18</v>
      </c>
    </row>
    <row r="15" spans="1:13" x14ac:dyDescent="0.25">
      <c r="A15" s="14">
        <v>14</v>
      </c>
      <c r="B15" s="20" t="s">
        <v>50</v>
      </c>
      <c r="C15" s="16" t="s">
        <v>51</v>
      </c>
      <c r="D15" s="36" t="s">
        <v>108</v>
      </c>
      <c r="E15" s="17">
        <v>55430</v>
      </c>
      <c r="F15" s="22">
        <v>69287.5</v>
      </c>
      <c r="G15" s="16" t="s">
        <v>85</v>
      </c>
      <c r="H15" s="16" t="s">
        <v>52</v>
      </c>
      <c r="I15" s="19" t="s">
        <v>97</v>
      </c>
      <c r="J15" s="17">
        <v>69287.5</v>
      </c>
      <c r="K15" s="16"/>
      <c r="L15" s="16" t="s">
        <v>17</v>
      </c>
      <c r="M15" s="16" t="s">
        <v>18</v>
      </c>
    </row>
    <row r="16" spans="1:13" ht="30" x14ac:dyDescent="0.25">
      <c r="A16" s="14">
        <v>15</v>
      </c>
      <c r="B16" s="20" t="s">
        <v>55</v>
      </c>
      <c r="C16" s="16" t="s">
        <v>56</v>
      </c>
      <c r="D16" s="36" t="s">
        <v>113</v>
      </c>
      <c r="E16" s="17"/>
      <c r="F16" s="22" t="s">
        <v>21</v>
      </c>
      <c r="G16" s="16"/>
      <c r="H16" s="16" t="s">
        <v>57</v>
      </c>
      <c r="I16" s="19"/>
      <c r="J16" s="17"/>
      <c r="K16" s="16"/>
      <c r="L16" s="16" t="s">
        <v>17</v>
      </c>
      <c r="M16" s="16" t="s">
        <v>18</v>
      </c>
    </row>
    <row r="17" spans="1:13" x14ac:dyDescent="0.25">
      <c r="A17" s="14">
        <v>16</v>
      </c>
      <c r="B17" s="20" t="s">
        <v>47</v>
      </c>
      <c r="C17" s="16" t="s">
        <v>48</v>
      </c>
      <c r="D17" s="36" t="s">
        <v>109</v>
      </c>
      <c r="E17" s="17">
        <v>55430</v>
      </c>
      <c r="F17" s="22">
        <v>69287.5</v>
      </c>
      <c r="G17" s="16"/>
      <c r="H17" s="16" t="s">
        <v>49</v>
      </c>
      <c r="I17" s="19"/>
      <c r="J17" s="17">
        <v>69287.5</v>
      </c>
      <c r="K17" s="16"/>
      <c r="L17" s="16" t="s">
        <v>17</v>
      </c>
      <c r="M17" s="16" t="s">
        <v>18</v>
      </c>
    </row>
    <row r="18" spans="1:13" ht="30" x14ac:dyDescent="0.25">
      <c r="A18" s="14">
        <v>17</v>
      </c>
      <c r="B18" s="20" t="s">
        <v>42</v>
      </c>
      <c r="C18" s="16" t="s">
        <v>40</v>
      </c>
      <c r="D18" s="36" t="s">
        <v>110</v>
      </c>
      <c r="E18" s="16"/>
      <c r="F18" s="18" t="s">
        <v>21</v>
      </c>
      <c r="G18" s="16" t="s">
        <v>86</v>
      </c>
      <c r="H18" s="16" t="s">
        <v>119</v>
      </c>
      <c r="I18" s="19" t="s">
        <v>41</v>
      </c>
      <c r="J18" s="16"/>
      <c r="K18" s="16"/>
      <c r="L18" s="16" t="s">
        <v>17</v>
      </c>
      <c r="M18" s="16" t="s">
        <v>18</v>
      </c>
    </row>
    <row r="19" spans="1:13" x14ac:dyDescent="0.25">
      <c r="A19" s="14">
        <v>18</v>
      </c>
      <c r="B19" s="20" t="s">
        <v>42</v>
      </c>
      <c r="C19" s="16" t="s">
        <v>43</v>
      </c>
      <c r="D19" s="36" t="s">
        <v>111</v>
      </c>
      <c r="E19" s="17">
        <v>232</v>
      </c>
      <c r="F19" s="22">
        <v>290</v>
      </c>
      <c r="G19" s="16" t="s">
        <v>87</v>
      </c>
      <c r="H19" s="16" t="s">
        <v>119</v>
      </c>
      <c r="I19" s="19" t="s">
        <v>44</v>
      </c>
      <c r="J19" s="16"/>
      <c r="K19" s="16"/>
      <c r="L19" s="16" t="s">
        <v>17</v>
      </c>
      <c r="M19" s="16" t="s">
        <v>18</v>
      </c>
    </row>
    <row r="20" spans="1:13" ht="30" x14ac:dyDescent="0.25">
      <c r="A20" s="14">
        <v>19</v>
      </c>
      <c r="B20" s="20" t="s">
        <v>42</v>
      </c>
      <c r="C20" s="16" t="s">
        <v>45</v>
      </c>
      <c r="D20" s="36" t="s">
        <v>112</v>
      </c>
      <c r="E20" s="17"/>
      <c r="F20" s="22">
        <v>300</v>
      </c>
      <c r="G20" s="16" t="s">
        <v>86</v>
      </c>
      <c r="H20" s="16" t="s">
        <v>46</v>
      </c>
      <c r="I20" s="19" t="s">
        <v>41</v>
      </c>
      <c r="J20" s="16"/>
      <c r="K20" s="16"/>
      <c r="L20" s="16" t="s">
        <v>17</v>
      </c>
      <c r="M20" s="16" t="s">
        <v>18</v>
      </c>
    </row>
    <row r="21" spans="1:13" x14ac:dyDescent="0.25">
      <c r="A21" s="14">
        <v>20</v>
      </c>
      <c r="B21" s="15" t="s">
        <v>35</v>
      </c>
      <c r="C21" s="16" t="s">
        <v>36</v>
      </c>
      <c r="D21" s="36" t="s">
        <v>118</v>
      </c>
      <c r="E21" s="17">
        <v>20000</v>
      </c>
      <c r="F21" s="18"/>
      <c r="G21" s="16" t="s">
        <v>88</v>
      </c>
      <c r="H21" s="16" t="s">
        <v>37</v>
      </c>
      <c r="I21" s="16" t="s">
        <v>98</v>
      </c>
      <c r="J21" s="16"/>
      <c r="K21" s="21">
        <v>20000</v>
      </c>
      <c r="L21" s="23" t="s">
        <v>127</v>
      </c>
      <c r="M21" s="23" t="s">
        <v>127</v>
      </c>
    </row>
    <row r="22" spans="1:13" x14ac:dyDescent="0.25">
      <c r="A22" s="14">
        <v>21</v>
      </c>
      <c r="B22" s="20" t="s">
        <v>39</v>
      </c>
      <c r="C22" s="16" t="s">
        <v>38</v>
      </c>
      <c r="D22" s="36" t="s">
        <v>66</v>
      </c>
      <c r="E22" s="16"/>
      <c r="F22" s="18" t="s">
        <v>21</v>
      </c>
      <c r="G22" s="16"/>
      <c r="H22" s="16" t="s">
        <v>91</v>
      </c>
      <c r="I22" s="16" t="s">
        <v>99</v>
      </c>
      <c r="J22" s="16"/>
      <c r="K22" s="16"/>
      <c r="L22" s="16" t="s">
        <v>17</v>
      </c>
      <c r="M22" s="16" t="s">
        <v>18</v>
      </c>
    </row>
    <row r="23" spans="1:13" x14ac:dyDescent="0.25">
      <c r="A23" s="14">
        <v>22</v>
      </c>
      <c r="B23" s="20" t="s">
        <v>67</v>
      </c>
      <c r="C23" s="16"/>
      <c r="D23" s="36" t="s">
        <v>114</v>
      </c>
      <c r="E23" s="16"/>
      <c r="F23" s="24">
        <v>5400</v>
      </c>
      <c r="G23" s="16"/>
      <c r="H23" s="16" t="s">
        <v>68</v>
      </c>
      <c r="I23" s="16"/>
      <c r="J23" s="16"/>
      <c r="K23" s="16"/>
      <c r="L23" s="16" t="s">
        <v>17</v>
      </c>
      <c r="M23" s="16" t="s">
        <v>18</v>
      </c>
    </row>
    <row r="24" spans="1:13" x14ac:dyDescent="0.25">
      <c r="A24" s="14">
        <v>23</v>
      </c>
      <c r="B24" s="20" t="s">
        <v>70</v>
      </c>
      <c r="C24" s="16" t="s">
        <v>72</v>
      </c>
      <c r="D24" s="36" t="s">
        <v>115</v>
      </c>
      <c r="E24" s="16"/>
      <c r="F24" s="24">
        <v>35000</v>
      </c>
      <c r="G24" s="16"/>
      <c r="H24" s="16" t="s">
        <v>71</v>
      </c>
      <c r="I24" s="16" t="s">
        <v>89</v>
      </c>
      <c r="J24" s="17">
        <v>35000</v>
      </c>
      <c r="K24" s="16"/>
      <c r="L24" s="16" t="s">
        <v>17</v>
      </c>
      <c r="M24" s="16" t="s">
        <v>18</v>
      </c>
    </row>
    <row r="25" spans="1:13" ht="30" x14ac:dyDescent="0.25">
      <c r="A25" s="14">
        <v>24</v>
      </c>
      <c r="B25" s="15" t="s">
        <v>73</v>
      </c>
      <c r="C25" s="16" t="s">
        <v>75</v>
      </c>
      <c r="D25" s="36" t="s">
        <v>116</v>
      </c>
      <c r="E25" s="17">
        <v>2970</v>
      </c>
      <c r="F25" s="25">
        <v>3712.5</v>
      </c>
      <c r="G25" s="16" t="s">
        <v>89</v>
      </c>
      <c r="H25" s="16" t="s">
        <v>76</v>
      </c>
      <c r="I25" s="16" t="s">
        <v>89</v>
      </c>
      <c r="J25" s="21">
        <v>3712.5</v>
      </c>
      <c r="K25" s="16"/>
      <c r="L25" s="16" t="s">
        <v>17</v>
      </c>
      <c r="M25" s="16" t="s">
        <v>18</v>
      </c>
    </row>
    <row r="26" spans="1:13" x14ac:dyDescent="0.25">
      <c r="A26" s="14">
        <v>25</v>
      </c>
      <c r="B26" s="20" t="s">
        <v>63</v>
      </c>
      <c r="C26" s="16" t="s">
        <v>64</v>
      </c>
      <c r="D26" s="36" t="s">
        <v>117</v>
      </c>
      <c r="E26" s="17">
        <v>5000</v>
      </c>
      <c r="F26" s="18"/>
      <c r="G26" s="16" t="s">
        <v>90</v>
      </c>
      <c r="H26" s="16" t="s">
        <v>65</v>
      </c>
      <c r="I26" s="16" t="s">
        <v>100</v>
      </c>
      <c r="J26" s="17">
        <v>5000</v>
      </c>
      <c r="K26" s="16"/>
      <c r="L26" s="16" t="s">
        <v>17</v>
      </c>
      <c r="M26" s="16" t="s">
        <v>18</v>
      </c>
    </row>
    <row r="27" spans="1:13" ht="30" x14ac:dyDescent="0.25">
      <c r="A27" s="14">
        <v>26</v>
      </c>
      <c r="B27" s="26" t="s">
        <v>129</v>
      </c>
      <c r="C27" s="16" t="s">
        <v>74</v>
      </c>
      <c r="D27" s="28" t="s">
        <v>130</v>
      </c>
      <c r="E27" s="17">
        <v>82500</v>
      </c>
      <c r="F27" s="27" t="s">
        <v>127</v>
      </c>
      <c r="G27" s="28" t="s">
        <v>132</v>
      </c>
      <c r="H27" s="28" t="s">
        <v>128</v>
      </c>
      <c r="I27" s="23" t="s">
        <v>133</v>
      </c>
      <c r="J27" s="29">
        <v>82500</v>
      </c>
      <c r="K27" s="16"/>
      <c r="L27" s="23" t="s">
        <v>131</v>
      </c>
      <c r="M27" s="23" t="s">
        <v>18</v>
      </c>
    </row>
    <row r="28" spans="1:13" ht="45" x14ac:dyDescent="0.25">
      <c r="A28" s="14">
        <v>27</v>
      </c>
      <c r="B28" s="26" t="s">
        <v>164</v>
      </c>
      <c r="C28" s="16"/>
      <c r="D28" s="28" t="s">
        <v>165</v>
      </c>
      <c r="E28" s="29" t="s">
        <v>166</v>
      </c>
      <c r="F28" s="27" t="s">
        <v>166</v>
      </c>
      <c r="G28" s="28" t="s">
        <v>168</v>
      </c>
      <c r="H28" s="28" t="s">
        <v>169</v>
      </c>
      <c r="I28" s="23"/>
      <c r="J28" s="29">
        <v>10844.25</v>
      </c>
      <c r="K28" s="16"/>
      <c r="L28" s="23" t="s">
        <v>17</v>
      </c>
      <c r="M28" s="23" t="s">
        <v>18</v>
      </c>
    </row>
    <row r="29" spans="1:13" ht="30" x14ac:dyDescent="0.25">
      <c r="A29" s="14">
        <v>28</v>
      </c>
      <c r="B29" s="30" t="s">
        <v>142</v>
      </c>
      <c r="C29" s="16"/>
      <c r="D29" s="28" t="s">
        <v>148</v>
      </c>
      <c r="E29" s="17">
        <v>36045</v>
      </c>
      <c r="F29" s="27">
        <v>45056.25</v>
      </c>
      <c r="G29" s="28" t="s">
        <v>149</v>
      </c>
      <c r="H29" s="26" t="s">
        <v>147</v>
      </c>
      <c r="I29" s="23" t="s">
        <v>140</v>
      </c>
      <c r="J29" s="29">
        <v>45056.25</v>
      </c>
      <c r="K29" s="16"/>
      <c r="L29" s="23" t="s">
        <v>17</v>
      </c>
      <c r="M29" s="23" t="s">
        <v>18</v>
      </c>
    </row>
    <row r="30" spans="1:13" ht="30" x14ac:dyDescent="0.25">
      <c r="A30" s="14">
        <v>29</v>
      </c>
      <c r="B30" s="31" t="s">
        <v>138</v>
      </c>
      <c r="C30" s="16"/>
      <c r="D30" s="28" t="s">
        <v>135</v>
      </c>
      <c r="E30" s="21">
        <v>59044</v>
      </c>
      <c r="F30" s="25">
        <v>14761</v>
      </c>
      <c r="G30" s="28" t="s">
        <v>139</v>
      </c>
      <c r="H30" s="16" t="s">
        <v>134</v>
      </c>
      <c r="I30" s="23" t="s">
        <v>140</v>
      </c>
      <c r="J30" s="21">
        <v>73805</v>
      </c>
      <c r="K30" s="16"/>
      <c r="L30" s="23" t="s">
        <v>17</v>
      </c>
      <c r="M30" s="23" t="s">
        <v>18</v>
      </c>
    </row>
    <row r="31" spans="1:13" ht="45" x14ac:dyDescent="0.25">
      <c r="A31" s="14">
        <v>30</v>
      </c>
      <c r="B31" s="31" t="s">
        <v>138</v>
      </c>
      <c r="C31" s="16"/>
      <c r="D31" s="28" t="s">
        <v>141</v>
      </c>
      <c r="E31" s="21">
        <v>19900</v>
      </c>
      <c r="F31" s="18"/>
      <c r="G31" s="28" t="s">
        <v>136</v>
      </c>
      <c r="H31" s="16" t="s">
        <v>134</v>
      </c>
      <c r="I31" s="23" t="s">
        <v>137</v>
      </c>
      <c r="J31" s="16"/>
      <c r="K31" s="16"/>
      <c r="L31" s="23" t="s">
        <v>17</v>
      </c>
      <c r="M31" s="23" t="s">
        <v>18</v>
      </c>
    </row>
    <row r="32" spans="1:13" ht="45" x14ac:dyDescent="0.25">
      <c r="A32" s="14">
        <v>31</v>
      </c>
      <c r="B32" s="31" t="s">
        <v>138</v>
      </c>
      <c r="C32" s="16"/>
      <c r="D32" s="28" t="s">
        <v>167</v>
      </c>
      <c r="E32" s="21"/>
      <c r="F32" s="32" t="s">
        <v>21</v>
      </c>
      <c r="G32" s="28" t="s">
        <v>152</v>
      </c>
      <c r="H32" s="23" t="s">
        <v>150</v>
      </c>
      <c r="I32" s="23" t="s">
        <v>151</v>
      </c>
      <c r="J32" s="16"/>
      <c r="K32" s="16"/>
      <c r="L32" s="23" t="s">
        <v>17</v>
      </c>
      <c r="M32" s="23" t="s">
        <v>18</v>
      </c>
    </row>
    <row r="33" spans="1:13" ht="45" x14ac:dyDescent="0.25">
      <c r="A33" s="14">
        <v>32</v>
      </c>
      <c r="B33" s="31" t="s">
        <v>143</v>
      </c>
      <c r="C33" s="16"/>
      <c r="D33" s="28" t="s">
        <v>170</v>
      </c>
      <c r="E33" s="16"/>
      <c r="F33" s="32" t="s">
        <v>21</v>
      </c>
      <c r="G33" s="28" t="s">
        <v>146</v>
      </c>
      <c r="H33" s="28" t="s">
        <v>144</v>
      </c>
      <c r="I33" s="23" t="s">
        <v>145</v>
      </c>
      <c r="J33" s="16"/>
      <c r="K33" s="16"/>
      <c r="L33" s="23" t="s">
        <v>17</v>
      </c>
      <c r="M33" s="23" t="s">
        <v>18</v>
      </c>
    </row>
    <row r="34" spans="1:13" x14ac:dyDescent="0.25">
      <c r="A34" s="14">
        <v>33</v>
      </c>
      <c r="B34" s="31" t="s">
        <v>153</v>
      </c>
      <c r="C34" s="16"/>
      <c r="D34" s="28" t="s">
        <v>154</v>
      </c>
      <c r="E34" s="21">
        <v>196982</v>
      </c>
      <c r="F34" s="25">
        <v>246227.5</v>
      </c>
      <c r="G34" s="28" t="s">
        <v>155</v>
      </c>
      <c r="H34" s="23" t="s">
        <v>156</v>
      </c>
      <c r="I34" s="23" t="s">
        <v>157</v>
      </c>
      <c r="J34" s="21">
        <v>246227.5</v>
      </c>
      <c r="K34" s="16"/>
      <c r="L34" s="23" t="s">
        <v>17</v>
      </c>
      <c r="M34" s="23" t="s">
        <v>18</v>
      </c>
    </row>
    <row r="35" spans="1:13" ht="45" x14ac:dyDescent="0.25">
      <c r="A35" s="14">
        <v>34</v>
      </c>
      <c r="B35" s="31" t="s">
        <v>158</v>
      </c>
      <c r="C35" s="16"/>
      <c r="D35" s="28" t="s">
        <v>159</v>
      </c>
      <c r="E35" s="33" t="s">
        <v>162</v>
      </c>
      <c r="F35" s="18"/>
      <c r="G35" s="28" t="s">
        <v>160</v>
      </c>
      <c r="H35" s="28" t="s">
        <v>161</v>
      </c>
      <c r="I35" s="28" t="s">
        <v>137</v>
      </c>
      <c r="J35" s="33" t="s">
        <v>163</v>
      </c>
      <c r="K35" s="16"/>
      <c r="L35" s="28" t="s">
        <v>17</v>
      </c>
      <c r="M35" s="28" t="s">
        <v>18</v>
      </c>
    </row>
    <row r="36" spans="1:13" x14ac:dyDescent="0.25">
      <c r="A36" s="14">
        <v>35</v>
      </c>
      <c r="B36" s="31" t="s">
        <v>171</v>
      </c>
      <c r="C36" s="16"/>
      <c r="D36" s="28" t="s">
        <v>172</v>
      </c>
      <c r="E36" s="34" t="s">
        <v>127</v>
      </c>
      <c r="F36" s="25">
        <v>20000</v>
      </c>
      <c r="G36" s="28" t="s">
        <v>137</v>
      </c>
      <c r="H36" s="23" t="s">
        <v>173</v>
      </c>
      <c r="I36" s="23" t="s">
        <v>137</v>
      </c>
      <c r="J36" s="21">
        <v>20000</v>
      </c>
      <c r="K36" s="16"/>
      <c r="L36" s="23" t="s">
        <v>17</v>
      </c>
      <c r="M36" s="23" t="s">
        <v>18</v>
      </c>
    </row>
    <row r="37" spans="1:13" x14ac:dyDescent="0.25">
      <c r="A37" s="14">
        <v>36</v>
      </c>
      <c r="B37" s="31" t="s">
        <v>174</v>
      </c>
      <c r="C37" s="16"/>
      <c r="D37" s="28" t="s">
        <v>172</v>
      </c>
      <c r="E37" s="21">
        <v>5445</v>
      </c>
      <c r="F37" s="25">
        <v>6806.25</v>
      </c>
      <c r="G37" s="28" t="s">
        <v>137</v>
      </c>
      <c r="H37" s="28" t="s">
        <v>175</v>
      </c>
      <c r="I37" s="28" t="s">
        <v>137</v>
      </c>
      <c r="J37" s="21">
        <v>6806.25</v>
      </c>
      <c r="K37" s="16"/>
      <c r="L37" s="28" t="s">
        <v>17</v>
      </c>
      <c r="M37" s="28" t="s">
        <v>18</v>
      </c>
    </row>
    <row r="38" spans="1:13" ht="45" x14ac:dyDescent="0.25">
      <c r="A38" s="14">
        <v>37</v>
      </c>
      <c r="B38" s="31" t="s">
        <v>206</v>
      </c>
      <c r="C38" s="16"/>
      <c r="D38" s="28" t="s">
        <v>207</v>
      </c>
      <c r="E38" s="21"/>
      <c r="F38" s="25">
        <v>30000</v>
      </c>
      <c r="G38" s="28" t="s">
        <v>209</v>
      </c>
      <c r="H38" s="28" t="s">
        <v>208</v>
      </c>
      <c r="I38" s="28"/>
      <c r="J38" s="21">
        <v>30000</v>
      </c>
      <c r="K38" s="16"/>
      <c r="L38" s="28" t="s">
        <v>17</v>
      </c>
      <c r="M38" s="28" t="s">
        <v>18</v>
      </c>
    </row>
    <row r="39" spans="1:13" x14ac:dyDescent="0.25">
      <c r="A39" s="14">
        <v>38</v>
      </c>
      <c r="B39" s="31" t="s">
        <v>176</v>
      </c>
      <c r="C39" s="16"/>
      <c r="D39" s="28" t="s">
        <v>172</v>
      </c>
      <c r="E39" s="21">
        <v>26880</v>
      </c>
      <c r="F39" s="25">
        <v>33600</v>
      </c>
      <c r="G39" s="28" t="s">
        <v>137</v>
      </c>
      <c r="H39" s="23" t="s">
        <v>32</v>
      </c>
      <c r="I39" s="23" t="s">
        <v>137</v>
      </c>
      <c r="J39" s="21">
        <v>33600</v>
      </c>
      <c r="K39" s="16"/>
      <c r="L39" s="23" t="s">
        <v>17</v>
      </c>
      <c r="M39" s="23" t="s">
        <v>18</v>
      </c>
    </row>
    <row r="40" spans="1:13" ht="45" x14ac:dyDescent="0.25">
      <c r="A40" s="14">
        <v>39</v>
      </c>
      <c r="B40" s="31" t="s">
        <v>174</v>
      </c>
      <c r="C40" s="16"/>
      <c r="D40" s="28" t="s">
        <v>177</v>
      </c>
      <c r="E40" s="16"/>
      <c r="F40" s="32" t="s">
        <v>21</v>
      </c>
      <c r="G40" s="28" t="s">
        <v>137</v>
      </c>
      <c r="H40" s="28" t="s">
        <v>144</v>
      </c>
      <c r="I40" s="28" t="s">
        <v>137</v>
      </c>
      <c r="J40" s="16"/>
      <c r="K40" s="16"/>
      <c r="L40" s="28" t="s">
        <v>17</v>
      </c>
      <c r="M40" s="28" t="s">
        <v>18</v>
      </c>
    </row>
    <row r="41" spans="1:13" x14ac:dyDescent="0.25">
      <c r="A41" s="14">
        <v>40</v>
      </c>
      <c r="B41" s="31" t="s">
        <v>178</v>
      </c>
      <c r="C41" s="16"/>
      <c r="D41" s="28" t="s">
        <v>179</v>
      </c>
      <c r="E41" s="21">
        <v>9600</v>
      </c>
      <c r="F41" s="25">
        <v>12000</v>
      </c>
      <c r="G41" s="28" t="s">
        <v>137</v>
      </c>
      <c r="H41" s="23" t="s">
        <v>29</v>
      </c>
      <c r="I41" s="23" t="s">
        <v>137</v>
      </c>
      <c r="J41" s="21">
        <v>12000</v>
      </c>
      <c r="K41" s="16"/>
      <c r="L41" s="23" t="s">
        <v>17</v>
      </c>
      <c r="M41" s="23" t="s">
        <v>18</v>
      </c>
    </row>
    <row r="42" spans="1:13" ht="30" x14ac:dyDescent="0.25">
      <c r="A42" s="14">
        <v>41</v>
      </c>
      <c r="B42" s="31" t="s">
        <v>174</v>
      </c>
      <c r="C42" s="16"/>
      <c r="D42" s="28" t="s">
        <v>180</v>
      </c>
      <c r="E42" s="21">
        <v>7920</v>
      </c>
      <c r="F42" s="25">
        <v>9900</v>
      </c>
      <c r="G42" s="28" t="s">
        <v>137</v>
      </c>
      <c r="H42" s="28" t="s">
        <v>181</v>
      </c>
      <c r="I42" s="28" t="s">
        <v>137</v>
      </c>
      <c r="J42" s="21">
        <v>9900</v>
      </c>
      <c r="K42" s="16"/>
      <c r="L42" s="28" t="s">
        <v>17</v>
      </c>
      <c r="M42" s="28" t="s">
        <v>18</v>
      </c>
    </row>
    <row r="43" spans="1:13" ht="45" x14ac:dyDescent="0.25">
      <c r="A43" s="14">
        <v>42</v>
      </c>
      <c r="B43" s="31" t="s">
        <v>264</v>
      </c>
      <c r="C43" s="16"/>
      <c r="D43" s="28" t="s">
        <v>265</v>
      </c>
      <c r="E43" s="34" t="s">
        <v>166</v>
      </c>
      <c r="F43" s="25">
        <v>907252.5</v>
      </c>
      <c r="G43" s="28" t="s">
        <v>266</v>
      </c>
      <c r="H43" s="28" t="s">
        <v>267</v>
      </c>
      <c r="I43" s="28"/>
      <c r="J43" s="34" t="s">
        <v>268</v>
      </c>
      <c r="K43" s="16"/>
      <c r="L43" s="28" t="s">
        <v>17</v>
      </c>
      <c r="M43" s="28" t="s">
        <v>18</v>
      </c>
    </row>
    <row r="44" spans="1:13" ht="45" x14ac:dyDescent="0.25">
      <c r="A44" s="14">
        <v>43</v>
      </c>
      <c r="B44" s="31" t="s">
        <v>182</v>
      </c>
      <c r="C44" s="16"/>
      <c r="D44" s="28" t="s">
        <v>183</v>
      </c>
      <c r="E44" s="21">
        <v>19900</v>
      </c>
      <c r="F44" s="25">
        <v>24875</v>
      </c>
      <c r="G44" s="28" t="s">
        <v>184</v>
      </c>
      <c r="H44" s="23" t="s">
        <v>185</v>
      </c>
      <c r="I44" s="23" t="s">
        <v>184</v>
      </c>
      <c r="J44" s="21">
        <v>24875</v>
      </c>
      <c r="K44" s="16"/>
      <c r="L44" s="23" t="s">
        <v>17</v>
      </c>
      <c r="M44" s="23" t="s">
        <v>18</v>
      </c>
    </row>
    <row r="45" spans="1:13" x14ac:dyDescent="0.25">
      <c r="A45" s="14">
        <v>44</v>
      </c>
      <c r="B45" s="31" t="s">
        <v>186</v>
      </c>
      <c r="C45" s="16"/>
      <c r="D45" s="28" t="s">
        <v>187</v>
      </c>
      <c r="E45" s="16"/>
      <c r="F45" s="25">
        <v>7000</v>
      </c>
      <c r="G45" s="28" t="s">
        <v>137</v>
      </c>
      <c r="H45" s="28" t="s">
        <v>120</v>
      </c>
      <c r="I45" s="28" t="s">
        <v>137</v>
      </c>
      <c r="J45" s="21">
        <v>7000</v>
      </c>
      <c r="K45" s="16"/>
      <c r="L45" s="28" t="s">
        <v>17</v>
      </c>
      <c r="M45" s="28" t="s">
        <v>18</v>
      </c>
    </row>
    <row r="46" spans="1:13" x14ac:dyDescent="0.25">
      <c r="A46" s="14">
        <v>45</v>
      </c>
      <c r="B46" s="31" t="s">
        <v>188</v>
      </c>
      <c r="C46" s="16"/>
      <c r="D46" s="28" t="s">
        <v>189</v>
      </c>
      <c r="E46" s="21">
        <v>15000</v>
      </c>
      <c r="F46" s="25">
        <v>18750</v>
      </c>
      <c r="G46" s="28" t="s">
        <v>269</v>
      </c>
      <c r="H46" s="23" t="s">
        <v>191</v>
      </c>
      <c r="I46" s="23" t="s">
        <v>190</v>
      </c>
      <c r="J46" s="21">
        <v>18750</v>
      </c>
      <c r="K46" s="16"/>
      <c r="L46" s="23" t="s">
        <v>17</v>
      </c>
      <c r="M46" s="23" t="s">
        <v>18</v>
      </c>
    </row>
    <row r="47" spans="1:13" ht="60" x14ac:dyDescent="0.25">
      <c r="A47" s="14">
        <v>46</v>
      </c>
      <c r="B47" s="31" t="s">
        <v>210</v>
      </c>
      <c r="C47" s="16"/>
      <c r="D47" s="28" t="s">
        <v>441</v>
      </c>
      <c r="E47" s="21"/>
      <c r="F47" s="25">
        <v>2278900</v>
      </c>
      <c r="G47" s="28" t="s">
        <v>211</v>
      </c>
      <c r="H47" s="28" t="s">
        <v>212</v>
      </c>
      <c r="I47" s="23" t="s">
        <v>442</v>
      </c>
      <c r="J47" s="21"/>
      <c r="K47" s="16"/>
      <c r="L47" s="28" t="s">
        <v>17</v>
      </c>
      <c r="M47" s="28" t="s">
        <v>440</v>
      </c>
    </row>
    <row r="48" spans="1:13" x14ac:dyDescent="0.25">
      <c r="A48" s="14">
        <v>47</v>
      </c>
      <c r="B48" s="31" t="s">
        <v>192</v>
      </c>
      <c r="C48" s="16"/>
      <c r="D48" s="28" t="s">
        <v>193</v>
      </c>
      <c r="E48" s="16"/>
      <c r="F48" s="32" t="s">
        <v>21</v>
      </c>
      <c r="G48" s="16"/>
      <c r="H48" s="28" t="s">
        <v>57</v>
      </c>
      <c r="I48" s="16"/>
      <c r="J48" s="16"/>
      <c r="K48" s="16"/>
      <c r="L48" s="28" t="s">
        <v>17</v>
      </c>
      <c r="M48" s="28" t="s">
        <v>18</v>
      </c>
    </row>
    <row r="49" spans="1:13" x14ac:dyDescent="0.25">
      <c r="A49" s="14">
        <v>48</v>
      </c>
      <c r="B49" s="31" t="s">
        <v>194</v>
      </c>
      <c r="C49" s="16"/>
      <c r="D49" s="28" t="s">
        <v>195</v>
      </c>
      <c r="E49" s="21">
        <v>24560</v>
      </c>
      <c r="F49" s="25">
        <v>30700</v>
      </c>
      <c r="G49" s="28" t="s">
        <v>196</v>
      </c>
      <c r="H49" s="23" t="s">
        <v>49</v>
      </c>
      <c r="I49" s="23" t="s">
        <v>196</v>
      </c>
      <c r="J49" s="21">
        <v>30700</v>
      </c>
      <c r="K49" s="16"/>
      <c r="L49" s="23" t="s">
        <v>17</v>
      </c>
      <c r="M49" s="23" t="s">
        <v>18</v>
      </c>
    </row>
    <row r="50" spans="1:13" x14ac:dyDescent="0.25">
      <c r="A50" s="14">
        <v>49</v>
      </c>
      <c r="B50" s="31" t="s">
        <v>197</v>
      </c>
      <c r="C50" s="16"/>
      <c r="D50" s="28" t="s">
        <v>198</v>
      </c>
      <c r="E50" s="21">
        <v>39750</v>
      </c>
      <c r="F50" s="25">
        <v>49687.5</v>
      </c>
      <c r="G50" s="16"/>
      <c r="H50" s="28" t="s">
        <v>199</v>
      </c>
      <c r="I50" s="16"/>
      <c r="J50" s="21">
        <v>49687.5</v>
      </c>
      <c r="K50" s="16"/>
      <c r="L50" s="28" t="s">
        <v>17</v>
      </c>
      <c r="M50" s="28" t="s">
        <v>18</v>
      </c>
    </row>
    <row r="51" spans="1:13" ht="30" x14ac:dyDescent="0.25">
      <c r="A51" s="14">
        <v>50</v>
      </c>
      <c r="B51" s="31" t="s">
        <v>200</v>
      </c>
      <c r="C51" s="16"/>
      <c r="D51" s="28" t="s">
        <v>107</v>
      </c>
      <c r="E51" s="21"/>
      <c r="F51" s="25">
        <v>10000</v>
      </c>
      <c r="G51" s="16"/>
      <c r="H51" s="28" t="s">
        <v>92</v>
      </c>
      <c r="I51" s="16"/>
      <c r="J51" s="21">
        <v>10000</v>
      </c>
      <c r="K51" s="16"/>
      <c r="L51" s="28" t="s">
        <v>17</v>
      </c>
      <c r="M51" s="28" t="s">
        <v>18</v>
      </c>
    </row>
    <row r="52" spans="1:13" x14ac:dyDescent="0.25">
      <c r="A52" s="14">
        <v>51</v>
      </c>
      <c r="B52" s="31" t="s">
        <v>200</v>
      </c>
      <c r="C52" s="16"/>
      <c r="D52" s="28" t="s">
        <v>201</v>
      </c>
      <c r="E52" s="16"/>
      <c r="F52" s="25">
        <v>15000</v>
      </c>
      <c r="G52" s="28" t="s">
        <v>127</v>
      </c>
      <c r="H52" s="23" t="s">
        <v>202</v>
      </c>
      <c r="I52" s="16"/>
      <c r="J52" s="21">
        <v>15000</v>
      </c>
      <c r="K52" s="16"/>
      <c r="L52" s="23" t="s">
        <v>17</v>
      </c>
      <c r="M52" s="23" t="s">
        <v>18</v>
      </c>
    </row>
    <row r="53" spans="1:13" ht="30" x14ac:dyDescent="0.25">
      <c r="A53" s="14">
        <v>52</v>
      </c>
      <c r="B53" s="31" t="s">
        <v>270</v>
      </c>
      <c r="C53" s="16"/>
      <c r="D53" s="28" t="s">
        <v>271</v>
      </c>
      <c r="E53" s="21">
        <v>32500</v>
      </c>
      <c r="F53" s="25"/>
      <c r="G53" s="28" t="s">
        <v>273</v>
      </c>
      <c r="H53" s="28" t="s">
        <v>272</v>
      </c>
      <c r="I53" s="23" t="s">
        <v>273</v>
      </c>
      <c r="J53" s="21">
        <v>32500</v>
      </c>
      <c r="K53" s="16"/>
      <c r="L53" s="28" t="s">
        <v>17</v>
      </c>
      <c r="M53" s="28" t="s">
        <v>18</v>
      </c>
    </row>
    <row r="54" spans="1:13" ht="30" x14ac:dyDescent="0.25">
      <c r="A54" s="14">
        <v>53</v>
      </c>
      <c r="B54" s="31" t="s">
        <v>203</v>
      </c>
      <c r="C54" s="16"/>
      <c r="D54" s="28" t="s">
        <v>204</v>
      </c>
      <c r="E54" s="16"/>
      <c r="F54" s="18"/>
      <c r="G54" s="16"/>
      <c r="H54" s="28" t="s">
        <v>205</v>
      </c>
      <c r="I54" s="16"/>
      <c r="J54" s="16"/>
      <c r="K54" s="16"/>
      <c r="L54" s="28" t="s">
        <v>17</v>
      </c>
      <c r="M54" s="28" t="s">
        <v>18</v>
      </c>
    </row>
    <row r="55" spans="1:13" s="13" customFormat="1" ht="30" x14ac:dyDescent="0.25">
      <c r="A55" s="14">
        <v>54</v>
      </c>
      <c r="B55" s="35" t="s">
        <v>226</v>
      </c>
      <c r="C55" s="36"/>
      <c r="D55" s="28" t="s">
        <v>227</v>
      </c>
      <c r="E55" s="36"/>
      <c r="F55" s="37"/>
      <c r="G55" s="28" t="s">
        <v>228</v>
      </c>
      <c r="H55" s="38" t="s">
        <v>212</v>
      </c>
      <c r="I55" s="36"/>
      <c r="J55" s="36"/>
      <c r="K55" s="36"/>
      <c r="L55" s="28"/>
      <c r="M55" s="28"/>
    </row>
    <row r="56" spans="1:13" x14ac:dyDescent="0.25">
      <c r="A56" s="14">
        <v>55</v>
      </c>
      <c r="B56" s="31" t="s">
        <v>213</v>
      </c>
      <c r="C56" s="16"/>
      <c r="D56" s="28" t="s">
        <v>214</v>
      </c>
      <c r="E56" s="21">
        <v>16000</v>
      </c>
      <c r="F56" s="25">
        <v>20000</v>
      </c>
      <c r="G56" s="23" t="s">
        <v>215</v>
      </c>
      <c r="H56" s="28" t="s">
        <v>216</v>
      </c>
      <c r="I56" s="23" t="s">
        <v>215</v>
      </c>
      <c r="J56" s="21">
        <v>20000</v>
      </c>
      <c r="K56" s="16"/>
      <c r="L56" s="28" t="s">
        <v>17</v>
      </c>
      <c r="M56" s="28" t="s">
        <v>18</v>
      </c>
    </row>
    <row r="57" spans="1:13" ht="30" x14ac:dyDescent="0.25">
      <c r="A57" s="14">
        <v>56</v>
      </c>
      <c r="B57" s="31" t="s">
        <v>229</v>
      </c>
      <c r="C57" s="16"/>
      <c r="D57" s="28" t="s">
        <v>230</v>
      </c>
      <c r="E57" s="21">
        <v>591663.03</v>
      </c>
      <c r="F57" s="25">
        <v>739578.79</v>
      </c>
      <c r="G57" s="28" t="s">
        <v>137</v>
      </c>
      <c r="H57" s="28" t="s">
        <v>231</v>
      </c>
      <c r="I57" s="23" t="s">
        <v>137</v>
      </c>
      <c r="J57" s="21">
        <v>739578.79</v>
      </c>
      <c r="K57" s="16"/>
      <c r="L57" s="28" t="s">
        <v>17</v>
      </c>
      <c r="M57" s="28" t="s">
        <v>18</v>
      </c>
    </row>
    <row r="58" spans="1:13" ht="45" x14ac:dyDescent="0.25">
      <c r="A58" s="14">
        <v>57</v>
      </c>
      <c r="B58" s="31" t="s">
        <v>217</v>
      </c>
      <c r="C58" s="16"/>
      <c r="D58" s="28" t="s">
        <v>218</v>
      </c>
      <c r="E58" s="16"/>
      <c r="F58" s="25">
        <v>6875</v>
      </c>
      <c r="G58" s="23" t="s">
        <v>219</v>
      </c>
      <c r="H58" s="28" t="s">
        <v>220</v>
      </c>
      <c r="I58" s="23" t="s">
        <v>221</v>
      </c>
      <c r="J58" s="21">
        <v>6875</v>
      </c>
      <c r="K58" s="16"/>
      <c r="L58" s="28" t="s">
        <v>17</v>
      </c>
      <c r="M58" s="28" t="s">
        <v>18</v>
      </c>
    </row>
    <row r="59" spans="1:13" ht="45" x14ac:dyDescent="0.25">
      <c r="A59" s="14">
        <v>58</v>
      </c>
      <c r="B59" s="31" t="s">
        <v>222</v>
      </c>
      <c r="C59" s="16"/>
      <c r="D59" s="28" t="s">
        <v>223</v>
      </c>
      <c r="E59" s="16"/>
      <c r="F59" s="18"/>
      <c r="G59" s="23" t="s">
        <v>224</v>
      </c>
      <c r="H59" s="28" t="s">
        <v>225</v>
      </c>
      <c r="I59" s="23" t="s">
        <v>224</v>
      </c>
      <c r="J59" s="16"/>
      <c r="K59" s="16"/>
      <c r="L59" s="28" t="s">
        <v>17</v>
      </c>
      <c r="M59" s="28" t="s">
        <v>18</v>
      </c>
    </row>
    <row r="60" spans="1:13" ht="45" x14ac:dyDescent="0.25">
      <c r="A60" s="14">
        <v>59</v>
      </c>
      <c r="B60" s="31" t="s">
        <v>280</v>
      </c>
      <c r="C60" s="16"/>
      <c r="D60" s="28" t="s">
        <v>281</v>
      </c>
      <c r="E60" s="21">
        <v>658313</v>
      </c>
      <c r="F60" s="25">
        <v>822891.25</v>
      </c>
      <c r="G60" s="23" t="s">
        <v>452</v>
      </c>
      <c r="H60" s="28" t="s">
        <v>282</v>
      </c>
      <c r="I60" s="23"/>
      <c r="J60" s="21">
        <v>822891.25</v>
      </c>
      <c r="K60" s="16"/>
      <c r="L60" s="28" t="s">
        <v>17</v>
      </c>
      <c r="M60" s="28" t="s">
        <v>439</v>
      </c>
    </row>
    <row r="61" spans="1:13" x14ac:dyDescent="0.25">
      <c r="A61" s="14">
        <v>60</v>
      </c>
      <c r="B61" s="31" t="s">
        <v>232</v>
      </c>
      <c r="C61" s="16"/>
      <c r="D61" s="28" t="s">
        <v>233</v>
      </c>
      <c r="E61" s="16"/>
      <c r="F61" s="18"/>
      <c r="G61" s="23" t="s">
        <v>15</v>
      </c>
      <c r="H61" s="28" t="s">
        <v>234</v>
      </c>
      <c r="I61" s="16"/>
      <c r="J61" s="16"/>
      <c r="K61" s="16"/>
      <c r="L61" s="28" t="s">
        <v>17</v>
      </c>
      <c r="M61" s="28" t="s">
        <v>18</v>
      </c>
    </row>
    <row r="62" spans="1:13" ht="30" x14ac:dyDescent="0.25">
      <c r="A62" s="14">
        <v>61</v>
      </c>
      <c r="B62" s="31" t="s">
        <v>244</v>
      </c>
      <c r="C62" s="16"/>
      <c r="D62" s="28" t="s">
        <v>245</v>
      </c>
      <c r="E62" s="16"/>
      <c r="F62" s="32" t="s">
        <v>21</v>
      </c>
      <c r="G62" s="23" t="s">
        <v>246</v>
      </c>
      <c r="H62" s="28" t="s">
        <v>144</v>
      </c>
      <c r="I62" s="23" t="s">
        <v>246</v>
      </c>
      <c r="J62" s="16"/>
      <c r="K62" s="16"/>
      <c r="L62" s="28" t="s">
        <v>17</v>
      </c>
      <c r="M62" s="28" t="s">
        <v>18</v>
      </c>
    </row>
    <row r="63" spans="1:13" x14ac:dyDescent="0.25">
      <c r="A63" s="14">
        <v>62</v>
      </c>
      <c r="B63" s="31" t="s">
        <v>235</v>
      </c>
      <c r="C63" s="16"/>
      <c r="D63" s="28" t="s">
        <v>274</v>
      </c>
      <c r="E63" s="21">
        <v>56000</v>
      </c>
      <c r="F63" s="25">
        <v>70000</v>
      </c>
      <c r="G63" s="23" t="s">
        <v>236</v>
      </c>
      <c r="H63" s="28" t="s">
        <v>237</v>
      </c>
      <c r="I63" s="23" t="s">
        <v>236</v>
      </c>
      <c r="J63" s="21">
        <v>70000</v>
      </c>
      <c r="K63" s="16"/>
      <c r="L63" s="28" t="s">
        <v>17</v>
      </c>
      <c r="M63" s="28" t="s">
        <v>18</v>
      </c>
    </row>
    <row r="64" spans="1:13" ht="30" x14ac:dyDescent="0.25">
      <c r="A64" s="14">
        <v>63</v>
      </c>
      <c r="B64" s="31" t="s">
        <v>255</v>
      </c>
      <c r="C64" s="16"/>
      <c r="D64" s="28" t="s">
        <v>275</v>
      </c>
      <c r="E64" s="21">
        <v>765193.82</v>
      </c>
      <c r="F64" s="25">
        <v>956492.28</v>
      </c>
      <c r="G64" s="23" t="s">
        <v>15</v>
      </c>
      <c r="H64" s="28" t="s">
        <v>256</v>
      </c>
      <c r="I64" s="23"/>
      <c r="J64" s="21">
        <v>956492.28</v>
      </c>
      <c r="K64" s="16"/>
      <c r="L64" s="28" t="s">
        <v>17</v>
      </c>
      <c r="M64" s="28" t="s">
        <v>18</v>
      </c>
    </row>
    <row r="65" spans="1:13" x14ac:dyDescent="0.25">
      <c r="A65" s="14">
        <v>64</v>
      </c>
      <c r="B65" s="31" t="s">
        <v>140</v>
      </c>
      <c r="C65" s="16"/>
      <c r="D65" s="28" t="s">
        <v>279</v>
      </c>
      <c r="E65" s="16"/>
      <c r="F65" s="25">
        <v>69340</v>
      </c>
      <c r="G65" s="23" t="s">
        <v>238</v>
      </c>
      <c r="H65" s="28" t="s">
        <v>134</v>
      </c>
      <c r="I65" s="23" t="s">
        <v>238</v>
      </c>
      <c r="J65" s="21">
        <v>69340</v>
      </c>
      <c r="K65" s="16"/>
      <c r="L65" s="28" t="s">
        <v>17</v>
      </c>
      <c r="M65" s="28" t="s">
        <v>18</v>
      </c>
    </row>
    <row r="66" spans="1:13" ht="45" x14ac:dyDescent="0.25">
      <c r="A66" s="14">
        <v>65</v>
      </c>
      <c r="B66" s="31" t="s">
        <v>140</v>
      </c>
      <c r="C66" s="16"/>
      <c r="D66" s="28" t="s">
        <v>253</v>
      </c>
      <c r="E66" s="16"/>
      <c r="F66" s="25"/>
      <c r="G66" s="23" t="s">
        <v>15</v>
      </c>
      <c r="H66" s="28" t="s">
        <v>254</v>
      </c>
      <c r="I66" s="23"/>
      <c r="J66" s="21"/>
      <c r="K66" s="16"/>
      <c r="L66" s="28" t="s">
        <v>17</v>
      </c>
      <c r="M66" s="28" t="s">
        <v>18</v>
      </c>
    </row>
    <row r="67" spans="1:13" ht="30" x14ac:dyDescent="0.25">
      <c r="A67" s="14">
        <v>66</v>
      </c>
      <c r="B67" s="31" t="s">
        <v>250</v>
      </c>
      <c r="C67" s="16"/>
      <c r="D67" s="28" t="s">
        <v>251</v>
      </c>
      <c r="E67" s="16"/>
      <c r="F67" s="25"/>
      <c r="G67" s="23" t="s">
        <v>15</v>
      </c>
      <c r="H67" s="28" t="s">
        <v>252</v>
      </c>
      <c r="I67" s="23"/>
      <c r="J67" s="21"/>
      <c r="K67" s="16"/>
      <c r="L67" s="28" t="s">
        <v>17</v>
      </c>
      <c r="M67" s="28" t="s">
        <v>18</v>
      </c>
    </row>
    <row r="68" spans="1:13" ht="45" x14ac:dyDescent="0.25">
      <c r="A68" s="14">
        <v>67</v>
      </c>
      <c r="B68" s="31" t="s">
        <v>250</v>
      </c>
      <c r="C68" s="16"/>
      <c r="D68" s="28" t="s">
        <v>276</v>
      </c>
      <c r="E68" s="21">
        <v>179000</v>
      </c>
      <c r="F68" s="39" t="s">
        <v>277</v>
      </c>
      <c r="G68" s="23"/>
      <c r="H68" s="28" t="s">
        <v>278</v>
      </c>
      <c r="I68" s="23"/>
      <c r="J68" s="21"/>
      <c r="K68" s="16"/>
      <c r="L68" s="28" t="s">
        <v>17</v>
      </c>
      <c r="M68" s="28" t="s">
        <v>437</v>
      </c>
    </row>
    <row r="69" spans="1:13" x14ac:dyDescent="0.25">
      <c r="A69" s="14">
        <v>68</v>
      </c>
      <c r="B69" s="31" t="s">
        <v>250</v>
      </c>
      <c r="C69" s="16"/>
      <c r="D69" s="28" t="s">
        <v>193</v>
      </c>
      <c r="E69" s="16"/>
      <c r="F69" s="39" t="s">
        <v>21</v>
      </c>
      <c r="G69" s="23"/>
      <c r="H69" s="28" t="s">
        <v>57</v>
      </c>
      <c r="I69" s="23"/>
      <c r="J69" s="21"/>
      <c r="K69" s="16"/>
      <c r="L69" s="28" t="s">
        <v>17</v>
      </c>
      <c r="M69" s="28" t="s">
        <v>18</v>
      </c>
    </row>
    <row r="70" spans="1:13" x14ac:dyDescent="0.25">
      <c r="A70" s="14">
        <v>69</v>
      </c>
      <c r="B70" s="31" t="s">
        <v>247</v>
      </c>
      <c r="C70" s="16"/>
      <c r="D70" s="28" t="s">
        <v>154</v>
      </c>
      <c r="E70" s="21">
        <v>197904</v>
      </c>
      <c r="F70" s="39">
        <v>247380</v>
      </c>
      <c r="G70" s="23" t="s">
        <v>137</v>
      </c>
      <c r="H70" s="28" t="s">
        <v>156</v>
      </c>
      <c r="I70" s="23" t="s">
        <v>137</v>
      </c>
      <c r="J70" s="21">
        <v>247380</v>
      </c>
      <c r="K70" s="16"/>
      <c r="L70" s="28" t="s">
        <v>17</v>
      </c>
      <c r="M70" s="28" t="s">
        <v>18</v>
      </c>
    </row>
    <row r="71" spans="1:13" x14ac:dyDescent="0.25">
      <c r="A71" s="14">
        <v>70</v>
      </c>
      <c r="B71" s="31" t="s">
        <v>247</v>
      </c>
      <c r="C71" s="16"/>
      <c r="D71" s="28" t="s">
        <v>248</v>
      </c>
      <c r="E71" s="21">
        <v>35200</v>
      </c>
      <c r="F71" s="25">
        <v>44000</v>
      </c>
      <c r="G71" s="23" t="s">
        <v>137</v>
      </c>
      <c r="H71" s="28" t="s">
        <v>249</v>
      </c>
      <c r="I71" s="23" t="s">
        <v>137</v>
      </c>
      <c r="J71" s="21">
        <v>44000</v>
      </c>
      <c r="K71" s="16"/>
      <c r="L71" s="28" t="s">
        <v>17</v>
      </c>
      <c r="M71" s="28" t="s">
        <v>18</v>
      </c>
    </row>
    <row r="72" spans="1:13" ht="30" x14ac:dyDescent="0.25">
      <c r="A72" s="14">
        <v>71</v>
      </c>
      <c r="B72" s="31" t="s">
        <v>239</v>
      </c>
      <c r="C72" s="16"/>
      <c r="D72" s="28" t="s">
        <v>180</v>
      </c>
      <c r="E72" s="21">
        <v>14000</v>
      </c>
      <c r="F72" s="25">
        <v>17500</v>
      </c>
      <c r="G72" s="28" t="s">
        <v>240</v>
      </c>
      <c r="H72" s="28" t="s">
        <v>181</v>
      </c>
      <c r="I72" s="28" t="s">
        <v>241</v>
      </c>
      <c r="J72" s="21">
        <v>17500</v>
      </c>
      <c r="K72" s="16"/>
      <c r="L72" s="28" t="s">
        <v>17</v>
      </c>
      <c r="M72" s="28" t="s">
        <v>18</v>
      </c>
    </row>
    <row r="73" spans="1:13" ht="60" x14ac:dyDescent="0.25">
      <c r="A73" s="14">
        <v>72</v>
      </c>
      <c r="B73" s="31" t="s">
        <v>137</v>
      </c>
      <c r="C73" s="16"/>
      <c r="D73" s="28" t="s">
        <v>283</v>
      </c>
      <c r="E73" s="21">
        <v>591663.03</v>
      </c>
      <c r="F73" s="25">
        <v>739578.79</v>
      </c>
      <c r="G73" s="28" t="s">
        <v>285</v>
      </c>
      <c r="H73" s="28" t="s">
        <v>231</v>
      </c>
      <c r="I73" s="28" t="s">
        <v>284</v>
      </c>
      <c r="J73" s="21"/>
      <c r="K73" s="16"/>
      <c r="L73" s="28" t="s">
        <v>17</v>
      </c>
      <c r="M73" s="28" t="s">
        <v>438</v>
      </c>
    </row>
    <row r="74" spans="1:13" ht="45" x14ac:dyDescent="0.25">
      <c r="A74" s="14">
        <v>73</v>
      </c>
      <c r="B74" s="31" t="s">
        <v>242</v>
      </c>
      <c r="C74" s="16"/>
      <c r="D74" s="28" t="s">
        <v>141</v>
      </c>
      <c r="E74" s="21">
        <v>19900</v>
      </c>
      <c r="F74" s="18"/>
      <c r="G74" s="23" t="s">
        <v>243</v>
      </c>
      <c r="H74" s="28" t="s">
        <v>121</v>
      </c>
      <c r="I74" s="23" t="s">
        <v>241</v>
      </c>
      <c r="J74" s="21">
        <v>19900</v>
      </c>
      <c r="K74" s="16"/>
      <c r="L74" s="28" t="s">
        <v>17</v>
      </c>
      <c r="M74" s="28" t="s">
        <v>18</v>
      </c>
    </row>
    <row r="75" spans="1:13" ht="45" x14ac:dyDescent="0.25">
      <c r="A75" s="14">
        <v>74</v>
      </c>
      <c r="B75" s="31" t="s">
        <v>242</v>
      </c>
      <c r="C75" s="16"/>
      <c r="D75" s="28" t="s">
        <v>177</v>
      </c>
      <c r="E75" s="16"/>
      <c r="F75" s="32" t="s">
        <v>21</v>
      </c>
      <c r="G75" s="23" t="s">
        <v>243</v>
      </c>
      <c r="H75" s="28" t="s">
        <v>144</v>
      </c>
      <c r="I75" s="23" t="s">
        <v>241</v>
      </c>
      <c r="J75" s="16"/>
      <c r="K75" s="16"/>
      <c r="L75" s="28" t="s">
        <v>17</v>
      </c>
      <c r="M75" s="28" t="s">
        <v>18</v>
      </c>
    </row>
    <row r="76" spans="1:13" x14ac:dyDescent="0.25">
      <c r="A76" s="14">
        <v>75</v>
      </c>
      <c r="B76" s="31" t="s">
        <v>242</v>
      </c>
      <c r="C76" s="16"/>
      <c r="D76" s="28" t="s">
        <v>172</v>
      </c>
      <c r="E76" s="21">
        <v>20000</v>
      </c>
      <c r="F76" s="18"/>
      <c r="G76" s="23" t="s">
        <v>257</v>
      </c>
      <c r="H76" s="28" t="s">
        <v>173</v>
      </c>
      <c r="I76" s="23" t="s">
        <v>241</v>
      </c>
      <c r="J76" s="21">
        <v>20000</v>
      </c>
      <c r="K76" s="16"/>
      <c r="L76" s="28" t="s">
        <v>17</v>
      </c>
      <c r="M76" s="28" t="s">
        <v>18</v>
      </c>
    </row>
    <row r="77" spans="1:13" x14ac:dyDescent="0.25">
      <c r="A77" s="14">
        <v>76</v>
      </c>
      <c r="B77" s="31" t="s">
        <v>242</v>
      </c>
      <c r="C77" s="16"/>
      <c r="D77" s="28" t="s">
        <v>172</v>
      </c>
      <c r="E77" s="21">
        <v>33600</v>
      </c>
      <c r="F77" s="18"/>
      <c r="G77" s="23" t="s">
        <v>243</v>
      </c>
      <c r="H77" s="28" t="s">
        <v>32</v>
      </c>
      <c r="I77" s="23" t="s">
        <v>241</v>
      </c>
      <c r="J77" s="21">
        <v>33600</v>
      </c>
      <c r="K77" s="16"/>
      <c r="L77" s="28" t="s">
        <v>17</v>
      </c>
      <c r="M77" s="28" t="s">
        <v>18</v>
      </c>
    </row>
    <row r="78" spans="1:13" x14ac:dyDescent="0.25">
      <c r="A78" s="14">
        <v>77</v>
      </c>
      <c r="B78" s="31" t="s">
        <v>242</v>
      </c>
      <c r="C78" s="16"/>
      <c r="D78" s="28" t="s">
        <v>172</v>
      </c>
      <c r="E78" s="21">
        <v>5445</v>
      </c>
      <c r="F78" s="18"/>
      <c r="G78" s="23" t="s">
        <v>263</v>
      </c>
      <c r="H78" s="28" t="s">
        <v>175</v>
      </c>
      <c r="I78" s="23" t="s">
        <v>241</v>
      </c>
      <c r="J78" s="21">
        <v>6806.25</v>
      </c>
      <c r="K78" s="23" t="s">
        <v>127</v>
      </c>
      <c r="L78" s="28" t="s">
        <v>17</v>
      </c>
      <c r="M78" s="28" t="s">
        <v>18</v>
      </c>
    </row>
    <row r="79" spans="1:13" x14ac:dyDescent="0.25">
      <c r="A79" s="14">
        <v>78</v>
      </c>
      <c r="B79" s="31" t="s">
        <v>242</v>
      </c>
      <c r="C79" s="16"/>
      <c r="D79" s="28" t="s">
        <v>286</v>
      </c>
      <c r="E79" s="21"/>
      <c r="F79" s="18"/>
      <c r="G79" s="23" t="s">
        <v>15</v>
      </c>
      <c r="H79" s="28" t="s">
        <v>254</v>
      </c>
      <c r="I79" s="23"/>
      <c r="J79" s="21"/>
      <c r="K79" s="23"/>
      <c r="L79" s="28"/>
      <c r="M79" s="28"/>
    </row>
    <row r="80" spans="1:13" x14ac:dyDescent="0.25">
      <c r="A80" s="14">
        <v>79</v>
      </c>
      <c r="B80" s="31" t="s">
        <v>242</v>
      </c>
      <c r="C80" s="16"/>
      <c r="D80" s="28" t="s">
        <v>300</v>
      </c>
      <c r="E80" s="21">
        <v>6000</v>
      </c>
      <c r="F80" s="25">
        <v>7500</v>
      </c>
      <c r="G80" s="23" t="s">
        <v>298</v>
      </c>
      <c r="H80" s="28" t="s">
        <v>29</v>
      </c>
      <c r="I80" s="23" t="s">
        <v>299</v>
      </c>
      <c r="J80" s="21">
        <v>7500</v>
      </c>
      <c r="K80" s="23"/>
      <c r="L80" s="28" t="s">
        <v>17</v>
      </c>
      <c r="M80" s="28" t="s">
        <v>18</v>
      </c>
    </row>
    <row r="81" spans="1:13" x14ac:dyDescent="0.25">
      <c r="A81" s="14">
        <v>80</v>
      </c>
      <c r="B81" s="31" t="s">
        <v>242</v>
      </c>
      <c r="C81" s="16"/>
      <c r="D81" s="28" t="s">
        <v>297</v>
      </c>
      <c r="E81" s="21">
        <v>6000</v>
      </c>
      <c r="F81" s="25">
        <v>7500</v>
      </c>
      <c r="G81" s="23" t="s">
        <v>298</v>
      </c>
      <c r="H81" s="28" t="s">
        <v>29</v>
      </c>
      <c r="I81" s="23" t="s">
        <v>299</v>
      </c>
      <c r="J81" s="21">
        <v>7500</v>
      </c>
      <c r="K81" s="23"/>
      <c r="L81" s="28" t="s">
        <v>17</v>
      </c>
      <c r="M81" s="28" t="s">
        <v>18</v>
      </c>
    </row>
    <row r="82" spans="1:13" ht="30" x14ac:dyDescent="0.25">
      <c r="A82" s="14">
        <v>81</v>
      </c>
      <c r="B82" s="31" t="s">
        <v>242</v>
      </c>
      <c r="C82" s="16"/>
      <c r="D82" s="28" t="s">
        <v>258</v>
      </c>
      <c r="E82" s="21">
        <v>7000</v>
      </c>
      <c r="F82" s="18"/>
      <c r="G82" s="23" t="s">
        <v>243</v>
      </c>
      <c r="H82" s="28" t="s">
        <v>120</v>
      </c>
      <c r="I82" s="23" t="s">
        <v>241</v>
      </c>
      <c r="J82" s="21">
        <v>7000</v>
      </c>
      <c r="K82" s="16"/>
      <c r="L82" s="28" t="s">
        <v>17</v>
      </c>
      <c r="M82" s="28" t="s">
        <v>18</v>
      </c>
    </row>
    <row r="83" spans="1:13" ht="30" x14ac:dyDescent="0.25">
      <c r="A83" s="14">
        <v>82</v>
      </c>
      <c r="B83" s="31" t="s">
        <v>259</v>
      </c>
      <c r="C83" s="16"/>
      <c r="D83" s="28" t="s">
        <v>260</v>
      </c>
      <c r="E83" s="16"/>
      <c r="F83" s="32" t="s">
        <v>21</v>
      </c>
      <c r="G83" s="23" t="s">
        <v>261</v>
      </c>
      <c r="H83" s="28" t="s">
        <v>262</v>
      </c>
      <c r="I83" s="23" t="s">
        <v>241</v>
      </c>
      <c r="J83" s="16"/>
      <c r="K83" s="16"/>
      <c r="L83" s="28" t="s">
        <v>17</v>
      </c>
      <c r="M83" s="28" t="s">
        <v>18</v>
      </c>
    </row>
    <row r="84" spans="1:13" ht="30" x14ac:dyDescent="0.25">
      <c r="A84" s="14">
        <v>83</v>
      </c>
      <c r="B84" s="31" t="s">
        <v>319</v>
      </c>
      <c r="C84" s="16"/>
      <c r="D84" s="28" t="s">
        <v>320</v>
      </c>
      <c r="E84" s="21">
        <v>10000</v>
      </c>
      <c r="F84" s="39">
        <v>12500</v>
      </c>
      <c r="G84" s="23" t="s">
        <v>15</v>
      </c>
      <c r="H84" s="28" t="s">
        <v>144</v>
      </c>
      <c r="I84" s="23"/>
      <c r="J84" s="21">
        <v>12500</v>
      </c>
      <c r="K84" s="16"/>
      <c r="L84" s="28" t="s">
        <v>17</v>
      </c>
      <c r="M84" s="28" t="s">
        <v>18</v>
      </c>
    </row>
    <row r="85" spans="1:13" ht="60" x14ac:dyDescent="0.25">
      <c r="A85" s="14">
        <v>84</v>
      </c>
      <c r="B85" s="31" t="s">
        <v>321</v>
      </c>
      <c r="C85" s="16"/>
      <c r="D85" s="28" t="s">
        <v>435</v>
      </c>
      <c r="E85" s="21">
        <v>1608109.63</v>
      </c>
      <c r="F85" s="39">
        <v>2010137.04</v>
      </c>
      <c r="G85" s="23" t="s">
        <v>456</v>
      </c>
      <c r="H85" s="28" t="s">
        <v>436</v>
      </c>
      <c r="I85" s="23" t="s">
        <v>455</v>
      </c>
      <c r="J85" s="21"/>
      <c r="K85" s="16"/>
      <c r="L85" s="28" t="s">
        <v>17</v>
      </c>
      <c r="M85" s="28" t="s">
        <v>440</v>
      </c>
    </row>
    <row r="86" spans="1:13" ht="60" x14ac:dyDescent="0.25">
      <c r="A86" s="14">
        <v>85</v>
      </c>
      <c r="B86" s="31" t="s">
        <v>321</v>
      </c>
      <c r="C86" s="16"/>
      <c r="D86" s="28" t="s">
        <v>322</v>
      </c>
      <c r="E86" s="21">
        <v>37000</v>
      </c>
      <c r="F86" s="39">
        <v>46250</v>
      </c>
      <c r="G86" s="23" t="s">
        <v>323</v>
      </c>
      <c r="H86" s="28" t="s">
        <v>324</v>
      </c>
      <c r="I86" s="23" t="s">
        <v>325</v>
      </c>
      <c r="J86" s="21">
        <v>46250</v>
      </c>
      <c r="K86" s="16"/>
      <c r="L86" s="28" t="s">
        <v>17</v>
      </c>
      <c r="M86" s="28" t="s">
        <v>440</v>
      </c>
    </row>
    <row r="87" spans="1:13" ht="45" x14ac:dyDescent="0.25">
      <c r="A87" s="14">
        <v>86</v>
      </c>
      <c r="B87" s="31" t="s">
        <v>287</v>
      </c>
      <c r="C87" s="16"/>
      <c r="D87" s="28" t="s">
        <v>288</v>
      </c>
      <c r="E87" s="21">
        <v>35000</v>
      </c>
      <c r="F87" s="25"/>
      <c r="G87" s="23" t="s">
        <v>15</v>
      </c>
      <c r="H87" s="28" t="s">
        <v>289</v>
      </c>
      <c r="I87" s="16"/>
      <c r="J87" s="21">
        <v>43750</v>
      </c>
      <c r="K87" s="16"/>
      <c r="L87" s="28" t="s">
        <v>17</v>
      </c>
      <c r="M87" s="28" t="s">
        <v>18</v>
      </c>
    </row>
    <row r="88" spans="1:13" x14ac:dyDescent="0.25">
      <c r="A88" s="14">
        <v>87</v>
      </c>
      <c r="B88" s="31" t="s">
        <v>290</v>
      </c>
      <c r="C88" s="16"/>
      <c r="D88" s="28" t="s">
        <v>291</v>
      </c>
      <c r="E88" s="16"/>
      <c r="F88" s="32" t="s">
        <v>292</v>
      </c>
      <c r="G88" s="23" t="s">
        <v>15</v>
      </c>
      <c r="H88" s="28" t="s">
        <v>293</v>
      </c>
      <c r="I88" s="16"/>
      <c r="J88" s="16"/>
      <c r="K88" s="16"/>
      <c r="L88" s="28" t="s">
        <v>17</v>
      </c>
      <c r="M88" s="28" t="s">
        <v>18</v>
      </c>
    </row>
    <row r="89" spans="1:13" ht="30" x14ac:dyDescent="0.25">
      <c r="A89" s="14">
        <v>88</v>
      </c>
      <c r="B89" s="31" t="s">
        <v>294</v>
      </c>
      <c r="C89" s="16"/>
      <c r="D89" s="28" t="s">
        <v>295</v>
      </c>
      <c r="E89" s="16"/>
      <c r="F89" s="32" t="s">
        <v>292</v>
      </c>
      <c r="G89" s="23" t="s">
        <v>263</v>
      </c>
      <c r="H89" s="28" t="s">
        <v>296</v>
      </c>
      <c r="I89" s="23" t="s">
        <v>241</v>
      </c>
      <c r="J89" s="16"/>
      <c r="K89" s="16"/>
      <c r="L89" s="28" t="s">
        <v>17</v>
      </c>
      <c r="M89" s="28" t="s">
        <v>18</v>
      </c>
    </row>
    <row r="90" spans="1:13" ht="45" x14ac:dyDescent="0.25">
      <c r="A90" s="14">
        <v>89</v>
      </c>
      <c r="B90" s="31" t="s">
        <v>301</v>
      </c>
      <c r="C90" s="16"/>
      <c r="D90" s="28" t="s">
        <v>302</v>
      </c>
      <c r="E90" s="21">
        <v>124000</v>
      </c>
      <c r="F90" s="25">
        <v>124000</v>
      </c>
      <c r="G90" s="23" t="s">
        <v>303</v>
      </c>
      <c r="H90" s="28" t="s">
        <v>134</v>
      </c>
      <c r="I90" s="23" t="s">
        <v>304</v>
      </c>
      <c r="J90" s="21">
        <v>124000</v>
      </c>
      <c r="K90" s="16"/>
      <c r="L90" s="28" t="s">
        <v>17</v>
      </c>
      <c r="M90" s="28" t="s">
        <v>18</v>
      </c>
    </row>
    <row r="91" spans="1:13" ht="60" x14ac:dyDescent="0.25">
      <c r="A91" s="14">
        <v>90</v>
      </c>
      <c r="B91" s="31" t="s">
        <v>305</v>
      </c>
      <c r="C91" s="16"/>
      <c r="D91" s="28" t="s">
        <v>306</v>
      </c>
      <c r="E91" s="21">
        <v>19960</v>
      </c>
      <c r="F91" s="25">
        <v>24950</v>
      </c>
      <c r="G91" s="23" t="s">
        <v>307</v>
      </c>
      <c r="H91" s="28" t="s">
        <v>308</v>
      </c>
      <c r="I91" s="23" t="s">
        <v>309</v>
      </c>
      <c r="J91" s="21">
        <v>24950</v>
      </c>
      <c r="K91" s="16"/>
      <c r="L91" s="28" t="s">
        <v>17</v>
      </c>
      <c r="M91" s="28" t="s">
        <v>18</v>
      </c>
    </row>
    <row r="92" spans="1:13" ht="30" x14ac:dyDescent="0.25">
      <c r="A92" s="14">
        <v>91</v>
      </c>
      <c r="B92" s="31" t="s">
        <v>326</v>
      </c>
      <c r="C92" s="16"/>
      <c r="D92" s="28" t="s">
        <v>327</v>
      </c>
      <c r="E92" s="21">
        <v>1500</v>
      </c>
      <c r="F92" s="25">
        <v>1500</v>
      </c>
      <c r="G92" s="23" t="s">
        <v>328</v>
      </c>
      <c r="H92" s="28" t="s">
        <v>237</v>
      </c>
      <c r="I92" s="23" t="s">
        <v>329</v>
      </c>
      <c r="J92" s="21"/>
      <c r="K92" s="21">
        <v>1500</v>
      </c>
      <c r="L92" s="28" t="s">
        <v>17</v>
      </c>
      <c r="M92" s="28" t="s">
        <v>18</v>
      </c>
    </row>
    <row r="93" spans="1:13" x14ac:dyDescent="0.25">
      <c r="A93" s="14">
        <v>92</v>
      </c>
      <c r="B93" s="31" t="s">
        <v>310</v>
      </c>
      <c r="C93" s="16"/>
      <c r="D93" s="28" t="s">
        <v>311</v>
      </c>
      <c r="E93" s="21">
        <v>43958.7</v>
      </c>
      <c r="F93" s="25">
        <v>54948.38</v>
      </c>
      <c r="G93" s="23" t="s">
        <v>312</v>
      </c>
      <c r="H93" s="28" t="s">
        <v>52</v>
      </c>
      <c r="I93" s="23" t="s">
        <v>313</v>
      </c>
      <c r="J93" s="21">
        <v>54948.38</v>
      </c>
      <c r="K93" s="16"/>
      <c r="L93" s="28" t="s">
        <v>17</v>
      </c>
      <c r="M93" s="28" t="s">
        <v>18</v>
      </c>
    </row>
    <row r="94" spans="1:13" ht="45" x14ac:dyDescent="0.25">
      <c r="A94" s="14">
        <v>93</v>
      </c>
      <c r="B94" s="31" t="s">
        <v>452</v>
      </c>
      <c r="C94" s="16"/>
      <c r="D94" s="28" t="s">
        <v>453</v>
      </c>
      <c r="E94" s="21">
        <v>658313</v>
      </c>
      <c r="F94" s="25">
        <v>822891.25</v>
      </c>
      <c r="G94" s="23" t="s">
        <v>454</v>
      </c>
      <c r="H94" s="28" t="s">
        <v>282</v>
      </c>
      <c r="I94" s="40">
        <v>43618</v>
      </c>
      <c r="J94" s="21">
        <v>822891.25</v>
      </c>
      <c r="K94" s="16"/>
      <c r="L94" s="28" t="s">
        <v>17</v>
      </c>
      <c r="M94" s="28" t="s">
        <v>439</v>
      </c>
    </row>
    <row r="95" spans="1:13" ht="60" x14ac:dyDescent="0.25">
      <c r="A95" s="14">
        <v>94</v>
      </c>
      <c r="B95" s="31" t="s">
        <v>314</v>
      </c>
      <c r="C95" s="16"/>
      <c r="D95" s="28" t="s">
        <v>315</v>
      </c>
      <c r="E95" s="21">
        <v>47890</v>
      </c>
      <c r="F95" s="25">
        <v>59862.5</v>
      </c>
      <c r="G95" s="23" t="s">
        <v>316</v>
      </c>
      <c r="H95" s="28" t="s">
        <v>317</v>
      </c>
      <c r="I95" s="23" t="s">
        <v>318</v>
      </c>
      <c r="J95" s="21">
        <v>59862.5</v>
      </c>
      <c r="K95" s="16"/>
      <c r="L95" s="28" t="s">
        <v>17</v>
      </c>
      <c r="M95" s="28" t="s">
        <v>440</v>
      </c>
    </row>
    <row r="96" spans="1:13" ht="30" x14ac:dyDescent="0.25">
      <c r="A96" s="14">
        <v>95</v>
      </c>
      <c r="B96" s="31" t="s">
        <v>370</v>
      </c>
      <c r="C96" s="16"/>
      <c r="D96" s="28" t="s">
        <v>371</v>
      </c>
      <c r="E96" s="21">
        <v>6000</v>
      </c>
      <c r="F96" s="25">
        <v>6000</v>
      </c>
      <c r="G96" s="23" t="s">
        <v>15</v>
      </c>
      <c r="H96" s="28" t="s">
        <v>372</v>
      </c>
      <c r="I96" s="23"/>
      <c r="J96" s="21">
        <v>6000</v>
      </c>
      <c r="K96" s="16"/>
      <c r="L96" s="28" t="s">
        <v>17</v>
      </c>
      <c r="M96" s="28" t="s">
        <v>18</v>
      </c>
    </row>
    <row r="97" spans="1:13" x14ac:dyDescent="0.25">
      <c r="A97" s="14">
        <v>96</v>
      </c>
      <c r="B97" s="31" t="s">
        <v>330</v>
      </c>
      <c r="C97" s="16"/>
      <c r="D97" s="28" t="s">
        <v>331</v>
      </c>
      <c r="E97" s="16"/>
      <c r="F97" s="32" t="s">
        <v>332</v>
      </c>
      <c r="G97" s="23" t="s">
        <v>333</v>
      </c>
      <c r="H97" s="28" t="s">
        <v>334</v>
      </c>
      <c r="I97" s="23" t="s">
        <v>335</v>
      </c>
      <c r="J97" s="16"/>
      <c r="K97" s="16"/>
      <c r="L97" s="28" t="s">
        <v>17</v>
      </c>
      <c r="M97" s="28" t="s">
        <v>18</v>
      </c>
    </row>
    <row r="98" spans="1:13" ht="45" x14ac:dyDescent="0.25">
      <c r="A98" s="14">
        <v>97</v>
      </c>
      <c r="B98" s="31" t="s">
        <v>343</v>
      </c>
      <c r="C98" s="16"/>
      <c r="D98" s="28" t="s">
        <v>344</v>
      </c>
      <c r="E98" s="21">
        <v>2000</v>
      </c>
      <c r="F98" s="39">
        <v>2000</v>
      </c>
      <c r="G98" s="23" t="s">
        <v>345</v>
      </c>
      <c r="H98" s="28" t="s">
        <v>346</v>
      </c>
      <c r="I98" s="23" t="s">
        <v>347</v>
      </c>
      <c r="J98" s="21">
        <v>2000</v>
      </c>
      <c r="K98" s="16"/>
      <c r="L98" s="28" t="s">
        <v>17</v>
      </c>
      <c r="M98" s="28" t="s">
        <v>18</v>
      </c>
    </row>
    <row r="99" spans="1:13" ht="30" x14ac:dyDescent="0.25">
      <c r="A99" s="14">
        <v>98</v>
      </c>
      <c r="B99" s="31" t="s">
        <v>340</v>
      </c>
      <c r="C99" s="16"/>
      <c r="D99" s="28" t="s">
        <v>260</v>
      </c>
      <c r="E99" s="16"/>
      <c r="F99" s="32" t="s">
        <v>21</v>
      </c>
      <c r="G99" s="23" t="s">
        <v>341</v>
      </c>
      <c r="H99" s="28" t="s">
        <v>262</v>
      </c>
      <c r="I99" s="23" t="s">
        <v>342</v>
      </c>
      <c r="J99" s="16"/>
      <c r="K99" s="16"/>
      <c r="L99" s="28" t="s">
        <v>17</v>
      </c>
      <c r="M99" s="28" t="s">
        <v>18</v>
      </c>
    </row>
    <row r="100" spans="1:13" ht="30" x14ac:dyDescent="0.25">
      <c r="A100" s="14">
        <v>99</v>
      </c>
      <c r="B100" s="31" t="s">
        <v>348</v>
      </c>
      <c r="C100" s="16"/>
      <c r="D100" s="28" t="s">
        <v>349</v>
      </c>
      <c r="E100" s="21">
        <v>42000</v>
      </c>
      <c r="F100" s="39">
        <v>52500</v>
      </c>
      <c r="G100" s="23"/>
      <c r="H100" s="28" t="s">
        <v>350</v>
      </c>
      <c r="I100" s="23" t="s">
        <v>351</v>
      </c>
      <c r="J100" s="21">
        <v>52500</v>
      </c>
      <c r="K100" s="16"/>
      <c r="L100" s="28" t="s">
        <v>17</v>
      </c>
      <c r="M100" s="28" t="s">
        <v>18</v>
      </c>
    </row>
    <row r="101" spans="1:13" x14ac:dyDescent="0.25">
      <c r="A101" s="14">
        <v>100</v>
      </c>
      <c r="B101" s="31" t="s">
        <v>336</v>
      </c>
      <c r="C101" s="16"/>
      <c r="D101" s="28" t="s">
        <v>337</v>
      </c>
      <c r="E101" s="21">
        <v>6000</v>
      </c>
      <c r="F101" s="25">
        <v>7500</v>
      </c>
      <c r="G101" s="23" t="s">
        <v>338</v>
      </c>
      <c r="H101" s="28" t="s">
        <v>29</v>
      </c>
      <c r="I101" s="23" t="s">
        <v>241</v>
      </c>
      <c r="J101" s="21">
        <v>7500</v>
      </c>
      <c r="K101" s="16"/>
      <c r="L101" s="28" t="s">
        <v>17</v>
      </c>
      <c r="M101" s="28" t="s">
        <v>18</v>
      </c>
    </row>
    <row r="102" spans="1:13" x14ac:dyDescent="0.25">
      <c r="A102" s="14">
        <v>101</v>
      </c>
      <c r="B102" s="31" t="s">
        <v>336</v>
      </c>
      <c r="C102" s="16"/>
      <c r="D102" s="28" t="s">
        <v>339</v>
      </c>
      <c r="E102" s="21">
        <v>6000</v>
      </c>
      <c r="F102" s="25">
        <v>7500</v>
      </c>
      <c r="G102" s="23" t="s">
        <v>338</v>
      </c>
      <c r="H102" s="28" t="s">
        <v>29</v>
      </c>
      <c r="I102" s="23" t="s">
        <v>241</v>
      </c>
      <c r="J102" s="21">
        <v>7500</v>
      </c>
      <c r="K102" s="16"/>
      <c r="L102" s="28" t="s">
        <v>17</v>
      </c>
      <c r="M102" s="28" t="s">
        <v>18</v>
      </c>
    </row>
    <row r="103" spans="1:13" ht="30" x14ac:dyDescent="0.25">
      <c r="A103" s="14">
        <v>102</v>
      </c>
      <c r="B103" s="31" t="s">
        <v>352</v>
      </c>
      <c r="C103" s="16"/>
      <c r="D103" s="28" t="s">
        <v>271</v>
      </c>
      <c r="E103" s="21">
        <v>32500</v>
      </c>
      <c r="F103" s="25">
        <v>32500</v>
      </c>
      <c r="G103" s="16"/>
      <c r="H103" s="28" t="s">
        <v>353</v>
      </c>
      <c r="I103" s="23" t="s">
        <v>351</v>
      </c>
      <c r="J103" s="16"/>
      <c r="K103" s="21">
        <v>32500</v>
      </c>
      <c r="L103" s="28" t="s">
        <v>127</v>
      </c>
      <c r="M103" s="28" t="s">
        <v>127</v>
      </c>
    </row>
    <row r="104" spans="1:13" ht="60" x14ac:dyDescent="0.25">
      <c r="A104" s="14"/>
      <c r="B104" s="31" t="s">
        <v>515</v>
      </c>
      <c r="C104" s="16"/>
      <c r="D104" s="28" t="s">
        <v>516</v>
      </c>
      <c r="E104" s="21">
        <v>82725.600000000006</v>
      </c>
      <c r="F104" s="25">
        <v>103407</v>
      </c>
      <c r="G104" s="16"/>
      <c r="H104" s="28" t="s">
        <v>518</v>
      </c>
      <c r="I104" s="23"/>
      <c r="J104" s="16"/>
      <c r="K104" s="21"/>
      <c r="L104" s="28" t="s">
        <v>18</v>
      </c>
      <c r="M104" s="28" t="s">
        <v>517</v>
      </c>
    </row>
    <row r="105" spans="1:13" ht="30" x14ac:dyDescent="0.25">
      <c r="A105" s="14">
        <v>103</v>
      </c>
      <c r="B105" s="31" t="s">
        <v>354</v>
      </c>
      <c r="C105" s="16"/>
      <c r="D105" s="28" t="s">
        <v>368</v>
      </c>
      <c r="E105" s="21"/>
      <c r="F105" s="39" t="s">
        <v>292</v>
      </c>
      <c r="G105" s="16"/>
      <c r="H105" s="28" t="s">
        <v>369</v>
      </c>
      <c r="I105" s="23" t="s">
        <v>351</v>
      </c>
      <c r="J105" s="16"/>
      <c r="K105" s="21"/>
      <c r="L105" s="28" t="s">
        <v>17</v>
      </c>
      <c r="M105" s="28" t="s">
        <v>18</v>
      </c>
    </row>
    <row r="106" spans="1:13" ht="45" x14ac:dyDescent="0.25">
      <c r="A106" s="14">
        <v>104</v>
      </c>
      <c r="B106" s="31" t="s">
        <v>354</v>
      </c>
      <c r="C106" s="16"/>
      <c r="D106" s="28" t="s">
        <v>355</v>
      </c>
      <c r="E106" s="21">
        <v>15246</v>
      </c>
      <c r="F106" s="25">
        <v>15246</v>
      </c>
      <c r="G106" s="23" t="s">
        <v>356</v>
      </c>
      <c r="H106" s="28" t="s">
        <v>357</v>
      </c>
      <c r="I106" s="23" t="s">
        <v>358</v>
      </c>
      <c r="J106" s="21">
        <v>15246</v>
      </c>
      <c r="K106" s="16"/>
      <c r="L106" s="28" t="s">
        <v>17</v>
      </c>
      <c r="M106" s="28" t="s">
        <v>18</v>
      </c>
    </row>
    <row r="107" spans="1:13" ht="30" x14ac:dyDescent="0.25">
      <c r="A107" s="14">
        <v>105</v>
      </c>
      <c r="B107" s="31" t="s">
        <v>359</v>
      </c>
      <c r="C107" s="16"/>
      <c r="D107" s="28" t="s">
        <v>360</v>
      </c>
      <c r="E107" s="21">
        <v>2000</v>
      </c>
      <c r="F107" s="25">
        <v>2000</v>
      </c>
      <c r="G107" s="23" t="s">
        <v>361</v>
      </c>
      <c r="H107" s="28" t="s">
        <v>362</v>
      </c>
      <c r="I107" s="23" t="s">
        <v>363</v>
      </c>
      <c r="J107" s="21">
        <v>2000</v>
      </c>
      <c r="K107" s="16"/>
      <c r="L107" s="28" t="s">
        <v>17</v>
      </c>
      <c r="M107" s="28" t="s">
        <v>18</v>
      </c>
    </row>
    <row r="108" spans="1:13" x14ac:dyDescent="0.25">
      <c r="A108" s="14">
        <v>106</v>
      </c>
      <c r="B108" s="31" t="s">
        <v>359</v>
      </c>
      <c r="C108" s="16"/>
      <c r="D108" s="28" t="s">
        <v>364</v>
      </c>
      <c r="E108" s="21">
        <v>4500</v>
      </c>
      <c r="F108" s="25">
        <v>4500</v>
      </c>
      <c r="G108" s="23" t="s">
        <v>365</v>
      </c>
      <c r="H108" s="28" t="s">
        <v>366</v>
      </c>
      <c r="I108" s="23" t="s">
        <v>367</v>
      </c>
      <c r="J108" s="21">
        <v>4500</v>
      </c>
      <c r="K108" s="16"/>
      <c r="L108" s="28" t="s">
        <v>17</v>
      </c>
      <c r="M108" s="28" t="s">
        <v>18</v>
      </c>
    </row>
    <row r="109" spans="1:13" x14ac:dyDescent="0.25">
      <c r="A109" s="14">
        <v>107</v>
      </c>
      <c r="B109" s="31" t="s">
        <v>376</v>
      </c>
      <c r="C109" s="16"/>
      <c r="D109" s="28" t="s">
        <v>377</v>
      </c>
      <c r="E109" s="21">
        <v>10000</v>
      </c>
      <c r="F109" s="25">
        <v>10000</v>
      </c>
      <c r="G109" s="23" t="s">
        <v>378</v>
      </c>
      <c r="H109" s="28" t="s">
        <v>379</v>
      </c>
      <c r="I109" s="23" t="s">
        <v>380</v>
      </c>
      <c r="J109" s="21">
        <v>10000</v>
      </c>
      <c r="K109" s="16"/>
      <c r="L109" s="28" t="s">
        <v>17</v>
      </c>
      <c r="M109" s="28" t="s">
        <v>18</v>
      </c>
    </row>
    <row r="110" spans="1:13" ht="30" x14ac:dyDescent="0.25">
      <c r="A110" s="14">
        <v>108</v>
      </c>
      <c r="B110" s="31" t="s">
        <v>373</v>
      </c>
      <c r="C110" s="16"/>
      <c r="D110" s="28" t="s">
        <v>374</v>
      </c>
      <c r="E110" s="21">
        <v>5000</v>
      </c>
      <c r="F110" s="25">
        <v>6250</v>
      </c>
      <c r="G110" s="16"/>
      <c r="H110" s="28" t="s">
        <v>375</v>
      </c>
      <c r="I110" s="16"/>
      <c r="J110" s="21">
        <v>6250</v>
      </c>
      <c r="K110" s="16"/>
      <c r="L110" s="28" t="s">
        <v>17</v>
      </c>
      <c r="M110" s="28" t="s">
        <v>18</v>
      </c>
    </row>
    <row r="111" spans="1:13" ht="30" x14ac:dyDescent="0.25">
      <c r="A111" s="14">
        <v>109</v>
      </c>
      <c r="B111" s="31" t="s">
        <v>381</v>
      </c>
      <c r="C111" s="16"/>
      <c r="D111" s="28" t="s">
        <v>382</v>
      </c>
      <c r="E111" s="21">
        <v>15182.5</v>
      </c>
      <c r="F111" s="25">
        <v>18978.13</v>
      </c>
      <c r="G111" s="23" t="s">
        <v>383</v>
      </c>
      <c r="H111" s="28" t="s">
        <v>256</v>
      </c>
      <c r="I111" s="23" t="s">
        <v>384</v>
      </c>
      <c r="J111" s="21">
        <v>18978.13</v>
      </c>
      <c r="K111" s="16"/>
      <c r="L111" s="28" t="s">
        <v>17</v>
      </c>
      <c r="M111" s="28" t="s">
        <v>18</v>
      </c>
    </row>
    <row r="112" spans="1:13" x14ac:dyDescent="0.25">
      <c r="A112" s="14">
        <v>110</v>
      </c>
      <c r="B112" s="31" t="s">
        <v>392</v>
      </c>
      <c r="C112" s="16"/>
      <c r="D112" s="28" t="s">
        <v>393</v>
      </c>
      <c r="E112" s="21">
        <v>91200</v>
      </c>
      <c r="F112" s="25">
        <v>114000</v>
      </c>
      <c r="G112" s="23" t="s">
        <v>394</v>
      </c>
      <c r="H112" s="28" t="s">
        <v>46</v>
      </c>
      <c r="I112" s="23" t="s">
        <v>395</v>
      </c>
      <c r="J112" s="21">
        <v>114000</v>
      </c>
      <c r="K112" s="16"/>
      <c r="L112" s="28" t="s">
        <v>17</v>
      </c>
      <c r="M112" s="28" t="s">
        <v>18</v>
      </c>
    </row>
    <row r="113" spans="1:13" ht="45" x14ac:dyDescent="0.25">
      <c r="A113" s="14">
        <v>111</v>
      </c>
      <c r="B113" s="31" t="s">
        <v>449</v>
      </c>
      <c r="C113" s="16"/>
      <c r="D113" s="28" t="s">
        <v>450</v>
      </c>
      <c r="E113" s="21"/>
      <c r="F113" s="25" t="s">
        <v>21</v>
      </c>
      <c r="G113" s="23" t="s">
        <v>451</v>
      </c>
      <c r="H113" s="28" t="s">
        <v>262</v>
      </c>
      <c r="I113" s="23" t="s">
        <v>241</v>
      </c>
      <c r="J113" s="21"/>
      <c r="K113" s="16"/>
      <c r="L113" s="28" t="s">
        <v>17</v>
      </c>
      <c r="M113" s="28" t="s">
        <v>18</v>
      </c>
    </row>
    <row r="114" spans="1:13" ht="30" x14ac:dyDescent="0.25">
      <c r="A114" s="14">
        <v>112</v>
      </c>
      <c r="B114" s="31" t="s">
        <v>385</v>
      </c>
      <c r="C114" s="16"/>
      <c r="D114" s="28" t="s">
        <v>386</v>
      </c>
      <c r="E114" s="21">
        <v>15750</v>
      </c>
      <c r="F114" s="25">
        <v>19687.5</v>
      </c>
      <c r="G114" s="23" t="s">
        <v>387</v>
      </c>
      <c r="H114" s="28" t="s">
        <v>388</v>
      </c>
      <c r="I114" s="23" t="s">
        <v>389</v>
      </c>
      <c r="J114" s="21">
        <v>19687.5</v>
      </c>
      <c r="K114" s="16"/>
      <c r="L114" s="28" t="s">
        <v>17</v>
      </c>
      <c r="M114" s="28" t="s">
        <v>18</v>
      </c>
    </row>
    <row r="115" spans="1:13" ht="30" x14ac:dyDescent="0.25">
      <c r="A115" s="14">
        <v>113</v>
      </c>
      <c r="B115" s="31" t="s">
        <v>390</v>
      </c>
      <c r="C115" s="16"/>
      <c r="D115" s="28" t="s">
        <v>391</v>
      </c>
      <c r="E115" s="16"/>
      <c r="F115" s="32" t="s">
        <v>21</v>
      </c>
      <c r="G115" s="23" t="s">
        <v>15</v>
      </c>
      <c r="H115" s="28" t="s">
        <v>256</v>
      </c>
      <c r="I115" s="16"/>
      <c r="J115" s="16"/>
      <c r="K115" s="16"/>
      <c r="L115" s="28" t="s">
        <v>17</v>
      </c>
      <c r="M115" s="28" t="s">
        <v>18</v>
      </c>
    </row>
    <row r="116" spans="1:13" ht="30" x14ac:dyDescent="0.25">
      <c r="A116" s="14">
        <v>114</v>
      </c>
      <c r="B116" s="31" t="s">
        <v>400</v>
      </c>
      <c r="C116" s="16"/>
      <c r="D116" s="28" t="s">
        <v>401</v>
      </c>
      <c r="E116" s="21">
        <v>3213.75</v>
      </c>
      <c r="F116" s="39">
        <v>4017.18</v>
      </c>
      <c r="G116" s="23" t="s">
        <v>402</v>
      </c>
      <c r="H116" s="28" t="s">
        <v>147</v>
      </c>
      <c r="I116" s="23" t="s">
        <v>403</v>
      </c>
      <c r="J116" s="16"/>
      <c r="K116" s="16"/>
      <c r="L116" s="28"/>
      <c r="M116" s="28"/>
    </row>
    <row r="117" spans="1:13" ht="30" x14ac:dyDescent="0.25">
      <c r="A117" s="14">
        <v>115</v>
      </c>
      <c r="B117" s="31" t="s">
        <v>396</v>
      </c>
      <c r="C117" s="16"/>
      <c r="D117" s="28" t="s">
        <v>391</v>
      </c>
      <c r="E117" s="16"/>
      <c r="F117" s="32" t="s">
        <v>21</v>
      </c>
      <c r="G117" s="23" t="s">
        <v>15</v>
      </c>
      <c r="H117" s="28" t="s">
        <v>256</v>
      </c>
      <c r="I117" s="16"/>
      <c r="J117" s="16"/>
      <c r="K117" s="16"/>
      <c r="L117" s="28" t="s">
        <v>17</v>
      </c>
      <c r="M117" s="28" t="s">
        <v>18</v>
      </c>
    </row>
    <row r="118" spans="1:13" x14ac:dyDescent="0.25">
      <c r="A118" s="14">
        <v>116</v>
      </c>
      <c r="B118" s="31" t="s">
        <v>396</v>
      </c>
      <c r="C118" s="16"/>
      <c r="D118" s="28" t="s">
        <v>397</v>
      </c>
      <c r="E118" s="16"/>
      <c r="F118" s="32" t="s">
        <v>292</v>
      </c>
      <c r="G118" s="23" t="s">
        <v>398</v>
      </c>
      <c r="H118" s="28" t="s">
        <v>237</v>
      </c>
      <c r="I118" s="23" t="s">
        <v>399</v>
      </c>
      <c r="J118" s="16"/>
      <c r="K118" s="16"/>
      <c r="L118" s="28" t="s">
        <v>17</v>
      </c>
      <c r="M118" s="28" t="s">
        <v>18</v>
      </c>
    </row>
    <row r="119" spans="1:13" ht="45" x14ac:dyDescent="0.25">
      <c r="A119" s="14">
        <v>117</v>
      </c>
      <c r="B119" s="31" t="s">
        <v>404</v>
      </c>
      <c r="C119" s="16"/>
      <c r="D119" s="28" t="s">
        <v>405</v>
      </c>
      <c r="E119" s="16"/>
      <c r="F119" s="32" t="s">
        <v>292</v>
      </c>
      <c r="G119" s="23" t="s">
        <v>398</v>
      </c>
      <c r="H119" s="28" t="s">
        <v>144</v>
      </c>
      <c r="I119" s="23" t="s">
        <v>399</v>
      </c>
      <c r="J119" s="16"/>
      <c r="K119" s="16"/>
      <c r="L119" s="28" t="s">
        <v>17</v>
      </c>
      <c r="M119" s="28" t="s">
        <v>18</v>
      </c>
    </row>
    <row r="120" spans="1:13" ht="31.5" customHeight="1" x14ac:dyDescent="0.25">
      <c r="A120" s="14">
        <v>118</v>
      </c>
      <c r="B120" s="31" t="s">
        <v>406</v>
      </c>
      <c r="C120" s="16"/>
      <c r="D120" s="28" t="s">
        <v>135</v>
      </c>
      <c r="E120" s="16"/>
      <c r="F120" s="25">
        <v>69780</v>
      </c>
      <c r="G120" s="23" t="s">
        <v>407</v>
      </c>
      <c r="H120" s="28" t="s">
        <v>408</v>
      </c>
      <c r="I120" s="23" t="s">
        <v>409</v>
      </c>
      <c r="J120" s="21">
        <v>69780</v>
      </c>
      <c r="K120" s="16"/>
      <c r="L120" s="28" t="s">
        <v>17</v>
      </c>
      <c r="M120" s="28" t="s">
        <v>18</v>
      </c>
    </row>
    <row r="121" spans="1:13" ht="45" x14ac:dyDescent="0.25">
      <c r="A121" s="14">
        <v>119</v>
      </c>
      <c r="B121" s="31" t="s">
        <v>410</v>
      </c>
      <c r="C121" s="16"/>
      <c r="D121" s="28" t="s">
        <v>411</v>
      </c>
      <c r="E121" s="16"/>
      <c r="F121" s="25">
        <v>239284.71</v>
      </c>
      <c r="G121" s="23" t="s">
        <v>413</v>
      </c>
      <c r="H121" s="28" t="s">
        <v>412</v>
      </c>
      <c r="I121" s="16"/>
      <c r="J121" s="16"/>
      <c r="K121" s="21">
        <v>239284.71</v>
      </c>
      <c r="L121" s="16"/>
      <c r="M121" s="28" t="s">
        <v>17</v>
      </c>
    </row>
    <row r="122" spans="1:13" ht="60" x14ac:dyDescent="0.25">
      <c r="A122" s="14">
        <v>120</v>
      </c>
      <c r="B122" s="31" t="s">
        <v>151</v>
      </c>
      <c r="C122" s="16"/>
      <c r="D122" s="28" t="s">
        <v>466</v>
      </c>
      <c r="E122" s="21">
        <v>2345337.81</v>
      </c>
      <c r="F122" s="25"/>
      <c r="G122" s="40">
        <v>43798</v>
      </c>
      <c r="H122" s="28" t="s">
        <v>278</v>
      </c>
      <c r="I122" s="23" t="s">
        <v>467</v>
      </c>
      <c r="J122" s="16"/>
      <c r="K122" s="21"/>
      <c r="L122" s="28" t="s">
        <v>17</v>
      </c>
      <c r="M122" s="28" t="s">
        <v>18</v>
      </c>
    </row>
    <row r="123" spans="1:13" ht="30" x14ac:dyDescent="0.25">
      <c r="A123" s="14">
        <v>121</v>
      </c>
      <c r="B123" s="31" t="s">
        <v>457</v>
      </c>
      <c r="C123" s="16"/>
      <c r="D123" s="28" t="s">
        <v>458</v>
      </c>
      <c r="E123" s="16"/>
      <c r="F123" s="25">
        <v>1500000</v>
      </c>
      <c r="G123" s="23" t="s">
        <v>243</v>
      </c>
      <c r="H123" s="28" t="s">
        <v>161</v>
      </c>
      <c r="I123" s="23"/>
      <c r="J123" s="21">
        <v>1500000</v>
      </c>
      <c r="K123" s="21"/>
      <c r="L123" s="28" t="s">
        <v>17</v>
      </c>
      <c r="M123" s="28" t="s">
        <v>18</v>
      </c>
    </row>
    <row r="124" spans="1:13" ht="45" x14ac:dyDescent="0.25">
      <c r="A124" s="14">
        <v>122</v>
      </c>
      <c r="B124" s="30">
        <v>43819</v>
      </c>
      <c r="C124" s="16"/>
      <c r="D124" s="28" t="s">
        <v>445</v>
      </c>
      <c r="E124" s="16"/>
      <c r="F124" s="41" t="s">
        <v>448</v>
      </c>
      <c r="G124" s="23" t="s">
        <v>446</v>
      </c>
      <c r="H124" s="28" t="s">
        <v>150</v>
      </c>
      <c r="I124" s="23" t="s">
        <v>447</v>
      </c>
      <c r="J124" s="16"/>
      <c r="K124" s="21"/>
      <c r="L124" s="28" t="s">
        <v>17</v>
      </c>
      <c r="M124" s="28" t="s">
        <v>18</v>
      </c>
    </row>
    <row r="125" spans="1:13" ht="30" x14ac:dyDescent="0.25">
      <c r="A125" s="14">
        <v>123</v>
      </c>
      <c r="B125" s="31" t="s">
        <v>414</v>
      </c>
      <c r="C125" s="16"/>
      <c r="D125" s="28" t="s">
        <v>415</v>
      </c>
      <c r="E125" s="21">
        <v>91980</v>
      </c>
      <c r="F125" s="25">
        <v>114975</v>
      </c>
      <c r="G125" s="23" t="s">
        <v>416</v>
      </c>
      <c r="H125" s="28" t="s">
        <v>237</v>
      </c>
      <c r="I125" s="23" t="s">
        <v>417</v>
      </c>
      <c r="J125" s="21">
        <v>114975</v>
      </c>
      <c r="K125" s="16"/>
      <c r="L125" s="28" t="s">
        <v>17</v>
      </c>
      <c r="M125" s="28" t="s">
        <v>18</v>
      </c>
    </row>
    <row r="126" spans="1:13" x14ac:dyDescent="0.25">
      <c r="A126" s="14">
        <v>124</v>
      </c>
      <c r="B126" s="31" t="s">
        <v>418</v>
      </c>
      <c r="C126" s="16"/>
      <c r="D126" s="28" t="s">
        <v>424</v>
      </c>
      <c r="E126" s="21">
        <v>5445</v>
      </c>
      <c r="F126" s="25">
        <v>6806.25</v>
      </c>
      <c r="G126" s="23" t="s">
        <v>423</v>
      </c>
      <c r="H126" s="28" t="s">
        <v>175</v>
      </c>
      <c r="I126" s="23" t="s">
        <v>420</v>
      </c>
      <c r="J126" s="21">
        <v>6806.25</v>
      </c>
      <c r="K126" s="16"/>
      <c r="L126" s="28" t="s">
        <v>17</v>
      </c>
      <c r="M126" s="28" t="s">
        <v>18</v>
      </c>
    </row>
    <row r="127" spans="1:13" x14ac:dyDescent="0.25">
      <c r="A127" s="14">
        <v>125</v>
      </c>
      <c r="B127" s="31" t="s">
        <v>418</v>
      </c>
      <c r="C127" s="16"/>
      <c r="D127" s="28" t="s">
        <v>431</v>
      </c>
      <c r="E127" s="21">
        <v>7000</v>
      </c>
      <c r="F127" s="25">
        <v>7000</v>
      </c>
      <c r="G127" s="23" t="s">
        <v>423</v>
      </c>
      <c r="H127" s="28" t="s">
        <v>120</v>
      </c>
      <c r="I127" s="23" t="s">
        <v>420</v>
      </c>
      <c r="J127" s="21">
        <v>7000</v>
      </c>
      <c r="K127" s="16"/>
      <c r="L127" s="28" t="s">
        <v>17</v>
      </c>
      <c r="M127" s="28" t="s">
        <v>18</v>
      </c>
    </row>
    <row r="128" spans="1:13" ht="30" x14ac:dyDescent="0.25">
      <c r="A128" s="14">
        <v>126</v>
      </c>
      <c r="B128" s="31" t="s">
        <v>418</v>
      </c>
      <c r="C128" s="16"/>
      <c r="D128" s="28" t="s">
        <v>430</v>
      </c>
      <c r="E128" s="21">
        <v>800</v>
      </c>
      <c r="F128" s="25">
        <v>800</v>
      </c>
      <c r="G128" s="23" t="s">
        <v>423</v>
      </c>
      <c r="H128" s="28" t="s">
        <v>120</v>
      </c>
      <c r="I128" s="23" t="s">
        <v>420</v>
      </c>
      <c r="J128" s="21">
        <v>800</v>
      </c>
      <c r="K128" s="16"/>
      <c r="L128" s="28" t="s">
        <v>17</v>
      </c>
      <c r="M128" s="28" t="s">
        <v>18</v>
      </c>
    </row>
    <row r="129" spans="1:13" ht="30" x14ac:dyDescent="0.25">
      <c r="A129" s="14">
        <v>127</v>
      </c>
      <c r="B129" s="31" t="s">
        <v>418</v>
      </c>
      <c r="C129" s="16"/>
      <c r="D129" s="28" t="s">
        <v>260</v>
      </c>
      <c r="E129" s="21"/>
      <c r="F129" s="39" t="s">
        <v>21</v>
      </c>
      <c r="G129" s="23" t="s">
        <v>423</v>
      </c>
      <c r="H129" s="28" t="s">
        <v>262</v>
      </c>
      <c r="I129" s="23" t="s">
        <v>420</v>
      </c>
      <c r="J129" s="21"/>
      <c r="K129" s="16"/>
      <c r="L129" s="28" t="s">
        <v>17</v>
      </c>
      <c r="M129" s="28" t="s">
        <v>18</v>
      </c>
    </row>
    <row r="130" spans="1:13" ht="30" x14ac:dyDescent="0.25">
      <c r="A130" s="14">
        <v>128</v>
      </c>
      <c r="B130" s="31" t="s">
        <v>418</v>
      </c>
      <c r="C130" s="16"/>
      <c r="D130" s="28" t="s">
        <v>459</v>
      </c>
      <c r="E130" s="21"/>
      <c r="F130" s="39" t="s">
        <v>460</v>
      </c>
      <c r="G130" s="23" t="s">
        <v>423</v>
      </c>
      <c r="H130" s="28" t="s">
        <v>296</v>
      </c>
      <c r="I130" s="23" t="s">
        <v>420</v>
      </c>
      <c r="J130" s="21"/>
      <c r="K130" s="16"/>
      <c r="L130" s="28" t="s">
        <v>17</v>
      </c>
      <c r="M130" s="28" t="s">
        <v>18</v>
      </c>
    </row>
    <row r="131" spans="1:13" ht="45" x14ac:dyDescent="0.25">
      <c r="A131" s="14">
        <v>129</v>
      </c>
      <c r="B131" s="31" t="s">
        <v>418</v>
      </c>
      <c r="C131" s="16"/>
      <c r="D131" s="28" t="s">
        <v>177</v>
      </c>
      <c r="E131" s="16"/>
      <c r="F131" s="32" t="s">
        <v>332</v>
      </c>
      <c r="G131" s="23" t="s">
        <v>419</v>
      </c>
      <c r="H131" s="28" t="s">
        <v>144</v>
      </c>
      <c r="I131" s="23" t="s">
        <v>420</v>
      </c>
      <c r="J131" s="16"/>
      <c r="K131" s="16"/>
      <c r="L131" s="28" t="s">
        <v>17</v>
      </c>
      <c r="M131" s="28" t="s">
        <v>18</v>
      </c>
    </row>
    <row r="132" spans="1:13" x14ac:dyDescent="0.25">
      <c r="A132" s="14">
        <v>130</v>
      </c>
      <c r="B132" s="31" t="s">
        <v>421</v>
      </c>
      <c r="C132" s="16"/>
      <c r="D132" s="28" t="s">
        <v>172</v>
      </c>
      <c r="E132" s="16"/>
      <c r="F132" s="25">
        <v>20000</v>
      </c>
      <c r="G132" s="23" t="s">
        <v>419</v>
      </c>
      <c r="H132" s="28" t="s">
        <v>173</v>
      </c>
      <c r="I132" s="23" t="s">
        <v>420</v>
      </c>
      <c r="J132" s="21">
        <v>20000</v>
      </c>
      <c r="K132" s="16"/>
      <c r="L132" s="28" t="s">
        <v>17</v>
      </c>
      <c r="M132" s="28" t="s">
        <v>18</v>
      </c>
    </row>
    <row r="133" spans="1:13" ht="60" x14ac:dyDescent="0.25">
      <c r="A133" s="14">
        <v>131</v>
      </c>
      <c r="B133" s="31" t="s">
        <v>442</v>
      </c>
      <c r="C133" s="16"/>
      <c r="D133" s="28" t="s">
        <v>443</v>
      </c>
      <c r="E133" s="16"/>
      <c r="F133" s="25">
        <v>2278900</v>
      </c>
      <c r="G133" s="28" t="s">
        <v>211</v>
      </c>
      <c r="H133" s="28" t="s">
        <v>212</v>
      </c>
      <c r="I133" s="28" t="s">
        <v>444</v>
      </c>
      <c r="J133" s="21"/>
      <c r="K133" s="16"/>
      <c r="L133" s="28" t="s">
        <v>17</v>
      </c>
      <c r="M133" s="28" t="s">
        <v>438</v>
      </c>
    </row>
    <row r="134" spans="1:13" ht="30" x14ac:dyDescent="0.25">
      <c r="A134" s="14">
        <v>132</v>
      </c>
      <c r="B134" s="31" t="s">
        <v>422</v>
      </c>
      <c r="C134" s="16"/>
      <c r="D134" s="28" t="s">
        <v>180</v>
      </c>
      <c r="E134" s="21">
        <v>14000</v>
      </c>
      <c r="F134" s="25">
        <v>17500</v>
      </c>
      <c r="G134" s="23" t="s">
        <v>423</v>
      </c>
      <c r="H134" s="28" t="s">
        <v>181</v>
      </c>
      <c r="I134" s="23" t="s">
        <v>420</v>
      </c>
      <c r="J134" s="21">
        <v>17500</v>
      </c>
      <c r="K134" s="16"/>
      <c r="L134" s="28" t="s">
        <v>17</v>
      </c>
      <c r="M134" s="28" t="s">
        <v>18</v>
      </c>
    </row>
    <row r="135" spans="1:13" ht="30" x14ac:dyDescent="0.25">
      <c r="A135" s="14">
        <v>133</v>
      </c>
      <c r="B135" s="31" t="s">
        <v>425</v>
      </c>
      <c r="C135" s="16"/>
      <c r="D135" s="28" t="s">
        <v>426</v>
      </c>
      <c r="E135" s="21">
        <v>12000</v>
      </c>
      <c r="F135" s="25">
        <v>12000</v>
      </c>
      <c r="G135" s="23" t="s">
        <v>427</v>
      </c>
      <c r="H135" s="28" t="s">
        <v>428</v>
      </c>
      <c r="I135" s="23" t="s">
        <v>429</v>
      </c>
      <c r="J135" s="21">
        <v>12000</v>
      </c>
      <c r="K135" s="16"/>
      <c r="L135" s="28" t="s">
        <v>17</v>
      </c>
      <c r="M135" s="28" t="s">
        <v>18</v>
      </c>
    </row>
    <row r="136" spans="1:13" ht="30" x14ac:dyDescent="0.25">
      <c r="A136" s="14">
        <v>134</v>
      </c>
      <c r="B136" s="31" t="s">
        <v>432</v>
      </c>
      <c r="C136" s="16"/>
      <c r="D136" s="28" t="s">
        <v>172</v>
      </c>
      <c r="E136" s="21">
        <v>10000</v>
      </c>
      <c r="F136" s="25">
        <v>10000</v>
      </c>
      <c r="G136" s="23" t="s">
        <v>433</v>
      </c>
      <c r="H136" s="28" t="s">
        <v>434</v>
      </c>
      <c r="I136" s="23" t="s">
        <v>420</v>
      </c>
      <c r="J136" s="21">
        <v>10000</v>
      </c>
      <c r="K136" s="16"/>
      <c r="L136" s="28" t="s">
        <v>17</v>
      </c>
      <c r="M136" s="28" t="s">
        <v>18</v>
      </c>
    </row>
    <row r="137" spans="1:13" ht="45" x14ac:dyDescent="0.25">
      <c r="A137" s="14">
        <v>135</v>
      </c>
      <c r="B137" s="31" t="s">
        <v>464</v>
      </c>
      <c r="C137" s="16"/>
      <c r="D137" s="28" t="s">
        <v>465</v>
      </c>
      <c r="E137" s="21">
        <v>1856337.81</v>
      </c>
      <c r="F137" s="25"/>
      <c r="G137" s="23"/>
      <c r="H137" s="28" t="s">
        <v>278</v>
      </c>
      <c r="I137" s="23"/>
      <c r="J137" s="21"/>
      <c r="K137" s="16"/>
      <c r="L137" s="28"/>
      <c r="M137" s="28"/>
    </row>
    <row r="138" spans="1:13" ht="45" x14ac:dyDescent="0.25">
      <c r="A138" s="14">
        <v>136</v>
      </c>
      <c r="B138" s="31" t="s">
        <v>461</v>
      </c>
      <c r="C138" s="16"/>
      <c r="D138" s="28" t="s">
        <v>462</v>
      </c>
      <c r="E138" s="16"/>
      <c r="F138" s="38" t="s">
        <v>292</v>
      </c>
      <c r="G138" s="23" t="s">
        <v>463</v>
      </c>
      <c r="H138" s="28" t="s">
        <v>296</v>
      </c>
      <c r="I138" s="23" t="s">
        <v>420</v>
      </c>
      <c r="J138" s="16"/>
      <c r="K138" s="16"/>
      <c r="L138" s="28" t="s">
        <v>17</v>
      </c>
      <c r="M138" s="28" t="s">
        <v>18</v>
      </c>
    </row>
    <row r="139" spans="1:13" x14ac:dyDescent="0.25">
      <c r="A139" s="14">
        <v>137</v>
      </c>
      <c r="B139" s="31" t="s">
        <v>468</v>
      </c>
      <c r="C139" s="16"/>
      <c r="D139" s="28" t="s">
        <v>311</v>
      </c>
      <c r="E139" s="23" t="s">
        <v>469</v>
      </c>
      <c r="F139" s="25">
        <v>62458</v>
      </c>
      <c r="G139" s="23" t="s">
        <v>470</v>
      </c>
      <c r="H139" s="28" t="s">
        <v>52</v>
      </c>
      <c r="I139" s="23" t="s">
        <v>471</v>
      </c>
      <c r="J139" s="21">
        <v>62458</v>
      </c>
      <c r="K139" s="16"/>
      <c r="L139" s="28" t="s">
        <v>17</v>
      </c>
      <c r="M139" s="28" t="s">
        <v>18</v>
      </c>
    </row>
    <row r="140" spans="1:13" ht="60" x14ac:dyDescent="0.25">
      <c r="A140" s="14">
        <v>138</v>
      </c>
      <c r="B140" s="31" t="s">
        <v>472</v>
      </c>
      <c r="C140" s="16"/>
      <c r="D140" s="28" t="s">
        <v>473</v>
      </c>
      <c r="E140" s="16"/>
      <c r="F140" s="25">
        <v>2278900</v>
      </c>
      <c r="G140" s="23" t="s">
        <v>211</v>
      </c>
      <c r="H140" s="28" t="s">
        <v>212</v>
      </c>
      <c r="I140" s="16"/>
      <c r="J140" s="16"/>
      <c r="K140" s="16"/>
      <c r="L140" s="28" t="s">
        <v>17</v>
      </c>
      <c r="M140" s="28" t="s">
        <v>438</v>
      </c>
    </row>
    <row r="141" spans="1:13" ht="30" x14ac:dyDescent="0.25">
      <c r="A141" s="14">
        <v>139</v>
      </c>
      <c r="B141" s="31" t="s">
        <v>479</v>
      </c>
      <c r="C141" s="16"/>
      <c r="D141" s="28" t="s">
        <v>480</v>
      </c>
      <c r="E141" s="16"/>
      <c r="F141" s="39" t="s">
        <v>481</v>
      </c>
      <c r="G141" s="23" t="s">
        <v>482</v>
      </c>
      <c r="H141" s="28" t="s">
        <v>346</v>
      </c>
      <c r="I141" s="23" t="s">
        <v>420</v>
      </c>
      <c r="J141" s="21">
        <v>12000</v>
      </c>
      <c r="K141" s="16"/>
      <c r="L141" s="28" t="s">
        <v>17</v>
      </c>
      <c r="M141" s="28" t="s">
        <v>18</v>
      </c>
    </row>
    <row r="142" spans="1:13" ht="45" x14ac:dyDescent="0.25">
      <c r="A142" s="14">
        <v>140</v>
      </c>
      <c r="B142" s="31" t="s">
        <v>474</v>
      </c>
      <c r="C142" s="16"/>
      <c r="D142" s="28" t="s">
        <v>539</v>
      </c>
      <c r="E142" s="21">
        <v>111220.8</v>
      </c>
      <c r="F142" s="25">
        <v>139026</v>
      </c>
      <c r="G142" s="23" t="s">
        <v>475</v>
      </c>
      <c r="H142" s="28" t="s">
        <v>476</v>
      </c>
      <c r="I142" s="23" t="s">
        <v>477</v>
      </c>
      <c r="J142" s="21">
        <v>139026</v>
      </c>
      <c r="K142" s="16"/>
      <c r="L142" s="28" t="s">
        <v>17</v>
      </c>
      <c r="M142" s="28" t="s">
        <v>478</v>
      </c>
    </row>
    <row r="143" spans="1:13" ht="60" x14ac:dyDescent="0.25">
      <c r="A143" s="14">
        <v>141</v>
      </c>
      <c r="B143" s="31" t="s">
        <v>494</v>
      </c>
      <c r="C143" s="16"/>
      <c r="D143" s="28" t="s">
        <v>495</v>
      </c>
      <c r="E143" s="21"/>
      <c r="F143" s="25">
        <v>282000</v>
      </c>
      <c r="G143" s="23"/>
      <c r="H143" s="28" t="s">
        <v>496</v>
      </c>
      <c r="I143" s="23"/>
      <c r="J143" s="34" t="s">
        <v>497</v>
      </c>
      <c r="K143" s="16"/>
      <c r="L143" s="28" t="s">
        <v>17</v>
      </c>
      <c r="M143" s="28" t="s">
        <v>18</v>
      </c>
    </row>
    <row r="144" spans="1:13" ht="45" x14ac:dyDescent="0.25">
      <c r="A144" s="14">
        <v>142</v>
      </c>
      <c r="B144" s="31" t="s">
        <v>483</v>
      </c>
      <c r="C144" s="16"/>
      <c r="D144" s="28" t="s">
        <v>484</v>
      </c>
      <c r="E144" s="21">
        <v>47900</v>
      </c>
      <c r="F144" s="25">
        <v>59875</v>
      </c>
      <c r="G144" s="23" t="s">
        <v>485</v>
      </c>
      <c r="H144" s="28" t="s">
        <v>324</v>
      </c>
      <c r="I144" s="23" t="s">
        <v>486</v>
      </c>
      <c r="J144" s="34">
        <v>59875</v>
      </c>
      <c r="K144" s="16"/>
      <c r="L144" s="28" t="s">
        <v>17</v>
      </c>
      <c r="M144" s="28" t="s">
        <v>18</v>
      </c>
    </row>
    <row r="145" spans="1:13" ht="60" x14ac:dyDescent="0.25">
      <c r="A145" s="14">
        <v>143</v>
      </c>
      <c r="B145" s="31" t="s">
        <v>483</v>
      </c>
      <c r="C145" s="16"/>
      <c r="D145" s="28" t="s">
        <v>487</v>
      </c>
      <c r="E145" s="21">
        <v>2151049.9900000002</v>
      </c>
      <c r="F145" s="25">
        <v>2688812.49</v>
      </c>
      <c r="G145" s="23" t="s">
        <v>488</v>
      </c>
      <c r="H145" s="28" t="s">
        <v>489</v>
      </c>
      <c r="I145" s="23" t="s">
        <v>490</v>
      </c>
      <c r="J145" s="21">
        <v>2688812.49</v>
      </c>
      <c r="K145" s="16"/>
      <c r="L145" s="28" t="s">
        <v>17</v>
      </c>
      <c r="M145" s="28" t="s">
        <v>18</v>
      </c>
    </row>
    <row r="146" spans="1:13" ht="30" x14ac:dyDescent="0.25">
      <c r="A146" s="14">
        <v>144</v>
      </c>
      <c r="B146" s="31" t="s">
        <v>498</v>
      </c>
      <c r="C146" s="16"/>
      <c r="D146" s="28" t="s">
        <v>499</v>
      </c>
      <c r="E146" s="21"/>
      <c r="F146" s="25">
        <v>450000</v>
      </c>
      <c r="G146" s="23" t="s">
        <v>500</v>
      </c>
      <c r="H146" s="28" t="s">
        <v>161</v>
      </c>
      <c r="I146" s="23" t="s">
        <v>501</v>
      </c>
      <c r="J146" s="21"/>
      <c r="K146" s="16"/>
      <c r="L146" s="28" t="s">
        <v>17</v>
      </c>
      <c r="M146" s="28" t="s">
        <v>18</v>
      </c>
    </row>
    <row r="147" spans="1:13" ht="30" x14ac:dyDescent="0.25">
      <c r="A147" s="14">
        <v>145</v>
      </c>
      <c r="B147" s="31" t="s">
        <v>502</v>
      </c>
      <c r="C147" s="16"/>
      <c r="D147" s="28" t="s">
        <v>503</v>
      </c>
      <c r="E147" s="21"/>
      <c r="F147" s="25">
        <v>5800000</v>
      </c>
      <c r="G147" s="23" t="s">
        <v>504</v>
      </c>
      <c r="H147" s="28" t="s">
        <v>161</v>
      </c>
      <c r="I147" s="23" t="s">
        <v>505</v>
      </c>
      <c r="J147" s="21"/>
      <c r="K147" s="16"/>
      <c r="L147" s="28" t="s">
        <v>17</v>
      </c>
      <c r="M147" s="28" t="s">
        <v>18</v>
      </c>
    </row>
    <row r="148" spans="1:13" ht="30" x14ac:dyDescent="0.25">
      <c r="A148" s="14">
        <v>146</v>
      </c>
      <c r="B148" s="31" t="s">
        <v>491</v>
      </c>
      <c r="C148" s="16"/>
      <c r="D148" s="28" t="s">
        <v>492</v>
      </c>
      <c r="E148" s="23" t="s">
        <v>493</v>
      </c>
      <c r="F148" s="32" t="s">
        <v>493</v>
      </c>
      <c r="G148" s="16"/>
      <c r="H148" s="28" t="s">
        <v>212</v>
      </c>
      <c r="I148" s="23" t="s">
        <v>491</v>
      </c>
      <c r="J148" s="16"/>
      <c r="K148" s="16"/>
      <c r="L148" s="28" t="s">
        <v>18</v>
      </c>
      <c r="M148" s="28" t="s">
        <v>17</v>
      </c>
    </row>
    <row r="149" spans="1:13" ht="60" x14ac:dyDescent="0.25">
      <c r="A149" s="14">
        <v>147</v>
      </c>
      <c r="B149" s="31" t="s">
        <v>540</v>
      </c>
      <c r="C149" s="16"/>
      <c r="D149" s="28" t="s">
        <v>113</v>
      </c>
      <c r="E149" s="23" t="s">
        <v>493</v>
      </c>
      <c r="F149" s="32" t="s">
        <v>493</v>
      </c>
      <c r="G149" s="40" t="s">
        <v>543</v>
      </c>
      <c r="H149" s="28" t="s">
        <v>541</v>
      </c>
      <c r="I149" s="28" t="s">
        <v>542</v>
      </c>
      <c r="J149" s="16"/>
      <c r="K149" s="16"/>
      <c r="L149" s="28" t="s">
        <v>18</v>
      </c>
      <c r="M149" s="28" t="s">
        <v>17</v>
      </c>
    </row>
    <row r="150" spans="1:13" ht="45" x14ac:dyDescent="0.25">
      <c r="A150" s="14">
        <v>148</v>
      </c>
      <c r="B150" s="31" t="s">
        <v>506</v>
      </c>
      <c r="C150" s="16"/>
      <c r="D150" s="28" t="s">
        <v>507</v>
      </c>
      <c r="E150" s="21">
        <v>43800</v>
      </c>
      <c r="F150" s="25">
        <v>54750</v>
      </c>
      <c r="G150" s="23" t="s">
        <v>508</v>
      </c>
      <c r="H150" s="28" t="s">
        <v>324</v>
      </c>
      <c r="I150" s="23" t="s">
        <v>509</v>
      </c>
      <c r="J150" s="21">
        <v>54750</v>
      </c>
      <c r="K150" s="16"/>
      <c r="L150" s="28" t="s">
        <v>17</v>
      </c>
      <c r="M150" s="28" t="s">
        <v>18</v>
      </c>
    </row>
    <row r="151" spans="1:13" ht="60" x14ac:dyDescent="0.25">
      <c r="A151" s="14">
        <v>149</v>
      </c>
      <c r="B151" s="31" t="s">
        <v>550</v>
      </c>
      <c r="C151" s="16"/>
      <c r="D151" s="28" t="s">
        <v>549</v>
      </c>
      <c r="E151" s="34" t="s">
        <v>493</v>
      </c>
      <c r="F151" s="39" t="s">
        <v>493</v>
      </c>
      <c r="G151" s="23"/>
      <c r="H151" s="28" t="s">
        <v>278</v>
      </c>
      <c r="I151" s="23"/>
      <c r="J151" s="21"/>
      <c r="K151" s="16"/>
      <c r="L151" s="28" t="s">
        <v>17</v>
      </c>
      <c r="M151" s="28" t="s">
        <v>18</v>
      </c>
    </row>
    <row r="152" spans="1:13" ht="30" x14ac:dyDescent="0.25">
      <c r="A152" s="14">
        <v>150</v>
      </c>
      <c r="B152" s="31" t="s">
        <v>510</v>
      </c>
      <c r="C152" s="16"/>
      <c r="D152" s="28" t="s">
        <v>511</v>
      </c>
      <c r="E152" s="21">
        <v>2252941.9700000002</v>
      </c>
      <c r="F152" s="25">
        <v>2816177.46</v>
      </c>
      <c r="G152" s="23" t="s">
        <v>514</v>
      </c>
      <c r="H152" s="28" t="s">
        <v>512</v>
      </c>
      <c r="I152" s="23" t="s">
        <v>513</v>
      </c>
      <c r="J152" s="21">
        <v>2816177.46</v>
      </c>
      <c r="K152" s="16"/>
      <c r="L152" s="28" t="s">
        <v>17</v>
      </c>
      <c r="M152" s="28" t="s">
        <v>18</v>
      </c>
    </row>
    <row r="153" spans="1:13" ht="30" x14ac:dyDescent="0.25">
      <c r="A153" s="14">
        <v>151</v>
      </c>
      <c r="B153" s="31" t="s">
        <v>519</v>
      </c>
      <c r="C153" s="16"/>
      <c r="D153" s="28" t="s">
        <v>368</v>
      </c>
      <c r="E153" s="16"/>
      <c r="F153" s="32" t="s">
        <v>292</v>
      </c>
      <c r="G153" s="23" t="s">
        <v>520</v>
      </c>
      <c r="H153" s="28" t="s">
        <v>369</v>
      </c>
      <c r="I153" s="23" t="s">
        <v>520</v>
      </c>
      <c r="J153" s="16"/>
      <c r="K153" s="16"/>
      <c r="L153" s="28" t="s">
        <v>17</v>
      </c>
      <c r="M153" s="28" t="s">
        <v>18</v>
      </c>
    </row>
    <row r="154" spans="1:13" ht="45" x14ac:dyDescent="0.25">
      <c r="A154" s="14">
        <v>152</v>
      </c>
      <c r="B154" s="31" t="s">
        <v>521</v>
      </c>
      <c r="C154" s="16"/>
      <c r="D154" s="28" t="s">
        <v>522</v>
      </c>
      <c r="E154" s="16"/>
      <c r="F154" s="42" t="s">
        <v>531</v>
      </c>
      <c r="G154" s="42" t="s">
        <v>530</v>
      </c>
      <c r="H154" s="28" t="s">
        <v>523</v>
      </c>
      <c r="I154" s="16"/>
      <c r="J154" s="16"/>
      <c r="K154" s="16"/>
      <c r="L154" s="28" t="s">
        <v>17</v>
      </c>
      <c r="M154" s="28" t="s">
        <v>18</v>
      </c>
    </row>
    <row r="155" spans="1:13" x14ac:dyDescent="0.25">
      <c r="A155" s="14">
        <v>153</v>
      </c>
      <c r="B155" s="31" t="s">
        <v>528</v>
      </c>
      <c r="C155" s="16"/>
      <c r="D155" s="28" t="s">
        <v>172</v>
      </c>
      <c r="E155" s="16"/>
      <c r="F155" s="32"/>
      <c r="G155" s="23"/>
      <c r="H155" s="28" t="s">
        <v>529</v>
      </c>
      <c r="I155" s="16"/>
      <c r="J155" s="16"/>
      <c r="K155" s="16"/>
      <c r="L155" s="28" t="s">
        <v>17</v>
      </c>
      <c r="M155" s="28" t="s">
        <v>18</v>
      </c>
    </row>
    <row r="156" spans="1:13" ht="60" x14ac:dyDescent="0.25">
      <c r="A156" s="14">
        <v>154</v>
      </c>
      <c r="B156" s="31" t="s">
        <v>548</v>
      </c>
      <c r="C156" s="16"/>
      <c r="D156" s="28" t="s">
        <v>549</v>
      </c>
      <c r="E156" s="16"/>
      <c r="F156" s="32"/>
      <c r="G156" s="23"/>
      <c r="H156" s="28" t="s">
        <v>278</v>
      </c>
      <c r="I156" s="16"/>
      <c r="J156" s="16"/>
      <c r="K156" s="16"/>
      <c r="L156" s="28" t="s">
        <v>17</v>
      </c>
      <c r="M156" s="28" t="s">
        <v>18</v>
      </c>
    </row>
    <row r="157" spans="1:13" ht="30" x14ac:dyDescent="0.25">
      <c r="A157" s="14">
        <v>155</v>
      </c>
      <c r="B157" s="31" t="s">
        <v>524</v>
      </c>
      <c r="C157" s="16"/>
      <c r="D157" s="28" t="s">
        <v>525</v>
      </c>
      <c r="E157" s="21">
        <v>81600</v>
      </c>
      <c r="F157" s="25">
        <v>102000</v>
      </c>
      <c r="G157" s="23" t="s">
        <v>526</v>
      </c>
      <c r="H157" s="28" t="s">
        <v>46</v>
      </c>
      <c r="I157" s="23" t="s">
        <v>527</v>
      </c>
      <c r="J157" s="21">
        <v>102000</v>
      </c>
      <c r="K157" s="16"/>
      <c r="L157" s="28" t="s">
        <v>17</v>
      </c>
      <c r="M157" s="28" t="s">
        <v>18</v>
      </c>
    </row>
    <row r="158" spans="1:13" ht="30" x14ac:dyDescent="0.25">
      <c r="A158" s="14">
        <v>156</v>
      </c>
      <c r="B158" s="31" t="s">
        <v>544</v>
      </c>
      <c r="C158" s="16"/>
      <c r="D158" s="28" t="s">
        <v>545</v>
      </c>
      <c r="E158" s="21">
        <v>3288.75</v>
      </c>
      <c r="F158" s="25">
        <v>4110.93</v>
      </c>
      <c r="G158" s="23" t="s">
        <v>546</v>
      </c>
      <c r="H158" s="28" t="s">
        <v>147</v>
      </c>
      <c r="I158" s="23" t="s">
        <v>547</v>
      </c>
      <c r="J158" s="21">
        <v>4110.93</v>
      </c>
      <c r="K158" s="16"/>
      <c r="L158" s="28" t="s">
        <v>17</v>
      </c>
      <c r="M158" s="28" t="s">
        <v>18</v>
      </c>
    </row>
    <row r="159" spans="1:13" x14ac:dyDescent="0.25">
      <c r="A159" s="14">
        <v>157</v>
      </c>
      <c r="B159" s="31" t="s">
        <v>532</v>
      </c>
      <c r="C159" s="16"/>
      <c r="D159" s="28" t="s">
        <v>533</v>
      </c>
      <c r="E159" s="21">
        <v>69790</v>
      </c>
      <c r="F159" s="18"/>
      <c r="G159" s="23" t="s">
        <v>534</v>
      </c>
      <c r="H159" s="23" t="s">
        <v>408</v>
      </c>
      <c r="I159" s="23" t="s">
        <v>535</v>
      </c>
      <c r="J159" s="16"/>
      <c r="K159" s="16"/>
      <c r="L159" s="23" t="s">
        <v>17</v>
      </c>
      <c r="M159" s="23" t="s">
        <v>18</v>
      </c>
    </row>
    <row r="160" spans="1:13" x14ac:dyDescent="0.25">
      <c r="A160" s="14">
        <v>158</v>
      </c>
      <c r="B160" s="31" t="s">
        <v>532</v>
      </c>
      <c r="C160" s="16"/>
      <c r="D160" s="28" t="s">
        <v>536</v>
      </c>
      <c r="E160" s="16"/>
      <c r="F160" s="32" t="s">
        <v>292</v>
      </c>
      <c r="G160" s="23" t="s">
        <v>537</v>
      </c>
      <c r="H160" s="23" t="s">
        <v>237</v>
      </c>
      <c r="I160" s="23" t="s">
        <v>538</v>
      </c>
      <c r="J160" s="16"/>
      <c r="K160" s="16"/>
      <c r="L160" s="23" t="s">
        <v>17</v>
      </c>
      <c r="M160" s="23" t="s">
        <v>18</v>
      </c>
    </row>
    <row r="161" spans="1:13" ht="30" x14ac:dyDescent="0.25">
      <c r="A161" s="14">
        <v>159</v>
      </c>
      <c r="B161" s="31" t="s">
        <v>532</v>
      </c>
      <c r="C161" s="16"/>
      <c r="D161" s="28" t="s">
        <v>245</v>
      </c>
      <c r="E161" s="16"/>
      <c r="F161" s="32" t="s">
        <v>292</v>
      </c>
      <c r="G161" s="23" t="s">
        <v>537</v>
      </c>
      <c r="H161" s="28" t="s">
        <v>144</v>
      </c>
      <c r="I161" s="23" t="s">
        <v>538</v>
      </c>
      <c r="J161" s="16"/>
      <c r="K161" s="16"/>
      <c r="L161" s="23" t="s">
        <v>17</v>
      </c>
      <c r="M161" s="23" t="s">
        <v>18</v>
      </c>
    </row>
    <row r="162" spans="1:13" ht="45" x14ac:dyDescent="0.25">
      <c r="A162" s="14">
        <v>160</v>
      </c>
      <c r="B162" s="31" t="s">
        <v>566</v>
      </c>
      <c r="C162" s="16"/>
      <c r="D162" s="28" t="s">
        <v>567</v>
      </c>
      <c r="E162" s="21">
        <v>2528972.62</v>
      </c>
      <c r="F162" s="39">
        <v>3161215.78</v>
      </c>
      <c r="G162" s="23"/>
      <c r="H162" s="28" t="s">
        <v>512</v>
      </c>
      <c r="I162" s="23"/>
      <c r="J162" s="21">
        <v>3161215.78</v>
      </c>
      <c r="K162" s="16"/>
      <c r="L162" s="23" t="s">
        <v>17</v>
      </c>
      <c r="M162" s="23" t="s">
        <v>18</v>
      </c>
    </row>
    <row r="163" spans="1:13" ht="45" x14ac:dyDescent="0.25">
      <c r="A163" s="14">
        <v>161</v>
      </c>
      <c r="B163" s="31" t="s">
        <v>551</v>
      </c>
      <c r="C163" s="16"/>
      <c r="D163" s="28" t="s">
        <v>552</v>
      </c>
      <c r="E163" s="16"/>
      <c r="F163" s="32" t="s">
        <v>332</v>
      </c>
      <c r="G163" s="16"/>
      <c r="H163" s="23" t="s">
        <v>296</v>
      </c>
      <c r="I163" s="16"/>
      <c r="J163" s="16"/>
      <c r="K163" s="16"/>
      <c r="L163" s="23" t="s">
        <v>17</v>
      </c>
      <c r="M163" s="23" t="s">
        <v>18</v>
      </c>
    </row>
    <row r="164" spans="1:13" ht="30" x14ac:dyDescent="0.25">
      <c r="A164" s="14">
        <v>162</v>
      </c>
      <c r="B164" s="31" t="s">
        <v>576</v>
      </c>
      <c r="C164" s="16"/>
      <c r="D164" s="28" t="s">
        <v>577</v>
      </c>
      <c r="E164" s="16"/>
      <c r="F164" s="32" t="s">
        <v>578</v>
      </c>
      <c r="G164" s="23" t="s">
        <v>557</v>
      </c>
      <c r="H164" s="28" t="s">
        <v>161</v>
      </c>
      <c r="I164" s="23" t="s">
        <v>559</v>
      </c>
      <c r="J164" s="34" t="s">
        <v>579</v>
      </c>
      <c r="K164" s="16"/>
      <c r="L164" s="23" t="s">
        <v>17</v>
      </c>
      <c r="M164" s="23" t="s">
        <v>18</v>
      </c>
    </row>
    <row r="165" spans="1:13" ht="45" x14ac:dyDescent="0.25">
      <c r="A165" s="43">
        <v>163</v>
      </c>
      <c r="B165" s="35" t="s">
        <v>553</v>
      </c>
      <c r="C165" s="36"/>
      <c r="D165" s="28" t="s">
        <v>554</v>
      </c>
      <c r="E165" s="28" t="s">
        <v>493</v>
      </c>
      <c r="F165" s="38" t="s">
        <v>292</v>
      </c>
      <c r="G165" s="36"/>
      <c r="H165" s="28" t="s">
        <v>555</v>
      </c>
      <c r="I165" s="36"/>
      <c r="J165" s="28" t="s">
        <v>493</v>
      </c>
      <c r="K165" s="28" t="s">
        <v>493</v>
      </c>
      <c r="L165" s="28" t="s">
        <v>17</v>
      </c>
      <c r="M165" s="28" t="s">
        <v>18</v>
      </c>
    </row>
    <row r="166" spans="1:13" ht="30" x14ac:dyDescent="0.25">
      <c r="A166" s="43">
        <v>164</v>
      </c>
      <c r="B166" s="35" t="s">
        <v>561</v>
      </c>
      <c r="C166" s="36"/>
      <c r="D166" s="28" t="s">
        <v>180</v>
      </c>
      <c r="E166" s="33">
        <v>14000</v>
      </c>
      <c r="F166" s="44">
        <v>17500</v>
      </c>
      <c r="G166" s="28" t="s">
        <v>562</v>
      </c>
      <c r="H166" s="28" t="s">
        <v>181</v>
      </c>
      <c r="I166" s="28" t="s">
        <v>559</v>
      </c>
      <c r="J166" s="33">
        <v>17500</v>
      </c>
      <c r="K166" s="28" t="s">
        <v>493</v>
      </c>
      <c r="L166" s="28"/>
      <c r="M166" s="28"/>
    </row>
    <row r="167" spans="1:13" x14ac:dyDescent="0.25">
      <c r="A167" s="43">
        <v>165</v>
      </c>
      <c r="B167" s="35" t="s">
        <v>563</v>
      </c>
      <c r="C167" s="36"/>
      <c r="D167" s="28" t="s">
        <v>172</v>
      </c>
      <c r="E167" s="33">
        <v>43200</v>
      </c>
      <c r="F167" s="44" t="s">
        <v>565</v>
      </c>
      <c r="G167" s="28" t="s">
        <v>564</v>
      </c>
      <c r="H167" s="28" t="s">
        <v>173</v>
      </c>
      <c r="I167" s="28" t="s">
        <v>559</v>
      </c>
      <c r="J167" s="33">
        <v>54000</v>
      </c>
      <c r="K167" s="28" t="s">
        <v>493</v>
      </c>
      <c r="L167" s="28" t="s">
        <v>17</v>
      </c>
      <c r="M167" s="28" t="s">
        <v>18</v>
      </c>
    </row>
    <row r="168" spans="1:13" ht="30" x14ac:dyDescent="0.25">
      <c r="A168" s="14">
        <v>166</v>
      </c>
      <c r="B168" s="31" t="s">
        <v>556</v>
      </c>
      <c r="C168" s="16"/>
      <c r="D168" s="28" t="s">
        <v>560</v>
      </c>
      <c r="E168" s="23" t="s">
        <v>493</v>
      </c>
      <c r="F168" s="25">
        <v>19900</v>
      </c>
      <c r="G168" s="23" t="s">
        <v>557</v>
      </c>
      <c r="H168" s="23" t="s">
        <v>558</v>
      </c>
      <c r="I168" s="23" t="s">
        <v>559</v>
      </c>
      <c r="J168" s="21">
        <v>19900</v>
      </c>
      <c r="K168" s="23" t="s">
        <v>493</v>
      </c>
      <c r="L168" s="23" t="s">
        <v>17</v>
      </c>
      <c r="M168" s="23" t="s">
        <v>18</v>
      </c>
    </row>
    <row r="169" spans="1:13" x14ac:dyDescent="0.25">
      <c r="A169" s="14">
        <v>167</v>
      </c>
      <c r="B169" s="31" t="s">
        <v>556</v>
      </c>
      <c r="C169" s="16"/>
      <c r="D169" s="28" t="s">
        <v>575</v>
      </c>
      <c r="E169" s="23" t="s">
        <v>493</v>
      </c>
      <c r="F169" s="25">
        <v>20000</v>
      </c>
      <c r="G169" s="23" t="s">
        <v>557</v>
      </c>
      <c r="H169" s="23" t="s">
        <v>173</v>
      </c>
      <c r="I169" s="23" t="s">
        <v>559</v>
      </c>
      <c r="J169" s="21">
        <v>20000</v>
      </c>
      <c r="K169" s="23" t="s">
        <v>493</v>
      </c>
      <c r="L169" s="23" t="s">
        <v>17</v>
      </c>
      <c r="M169" s="23" t="s">
        <v>18</v>
      </c>
    </row>
    <row r="170" spans="1:13" ht="45" x14ac:dyDescent="0.25">
      <c r="A170" s="43">
        <v>168</v>
      </c>
      <c r="B170" s="35" t="s">
        <v>570</v>
      </c>
      <c r="C170" s="36"/>
      <c r="D170" s="28" t="s">
        <v>177</v>
      </c>
      <c r="E170" s="28" t="s">
        <v>493</v>
      </c>
      <c r="F170" s="44" t="s">
        <v>571</v>
      </c>
      <c r="G170" s="28" t="s">
        <v>557</v>
      </c>
      <c r="H170" s="28" t="s">
        <v>144</v>
      </c>
      <c r="I170" s="28" t="s">
        <v>559</v>
      </c>
      <c r="J170" s="33" t="s">
        <v>493</v>
      </c>
      <c r="K170" s="28" t="s">
        <v>493</v>
      </c>
      <c r="L170" s="28" t="s">
        <v>17</v>
      </c>
      <c r="M170" s="28" t="s">
        <v>18</v>
      </c>
    </row>
    <row r="171" spans="1:13" ht="45" x14ac:dyDescent="0.25">
      <c r="A171" s="43">
        <v>169</v>
      </c>
      <c r="B171" s="35" t="s">
        <v>570</v>
      </c>
      <c r="C171" s="36"/>
      <c r="D171" s="28" t="s">
        <v>573</v>
      </c>
      <c r="E171" s="28" t="s">
        <v>493</v>
      </c>
      <c r="F171" s="44">
        <v>800</v>
      </c>
      <c r="G171" s="28" t="s">
        <v>564</v>
      </c>
      <c r="H171" s="28" t="s">
        <v>555</v>
      </c>
      <c r="I171" s="28" t="s">
        <v>559</v>
      </c>
      <c r="J171" s="33">
        <v>800</v>
      </c>
      <c r="K171" s="28" t="s">
        <v>493</v>
      </c>
      <c r="L171" s="28" t="s">
        <v>17</v>
      </c>
      <c r="M171" s="28" t="s">
        <v>18</v>
      </c>
    </row>
    <row r="172" spans="1:13" x14ac:dyDescent="0.25">
      <c r="A172" s="43">
        <v>170</v>
      </c>
      <c r="B172" s="35" t="s">
        <v>570</v>
      </c>
      <c r="C172" s="36"/>
      <c r="D172" s="28" t="s">
        <v>574</v>
      </c>
      <c r="E172" s="33">
        <v>5445</v>
      </c>
      <c r="F172" s="44">
        <v>6806.25</v>
      </c>
      <c r="G172" s="28" t="s">
        <v>557</v>
      </c>
      <c r="H172" s="28" t="s">
        <v>175</v>
      </c>
      <c r="I172" s="28" t="s">
        <v>559</v>
      </c>
      <c r="J172" s="33">
        <v>6806.25</v>
      </c>
      <c r="K172" s="28" t="s">
        <v>493</v>
      </c>
      <c r="L172" s="28" t="s">
        <v>17</v>
      </c>
      <c r="M172" s="28" t="s">
        <v>18</v>
      </c>
    </row>
    <row r="173" spans="1:13" ht="30" x14ac:dyDescent="0.25">
      <c r="A173" s="43">
        <v>171</v>
      </c>
      <c r="B173" s="35" t="s">
        <v>568</v>
      </c>
      <c r="C173" s="36"/>
      <c r="D173" s="28" t="s">
        <v>172</v>
      </c>
      <c r="E173" s="28" t="s">
        <v>493</v>
      </c>
      <c r="F173" s="41">
        <v>4000</v>
      </c>
      <c r="G173" s="28" t="s">
        <v>569</v>
      </c>
      <c r="H173" s="28" t="s">
        <v>434</v>
      </c>
      <c r="I173" s="28" t="s">
        <v>559</v>
      </c>
      <c r="J173" s="45">
        <v>4000</v>
      </c>
      <c r="K173" s="28" t="s">
        <v>493</v>
      </c>
      <c r="L173" s="28" t="s">
        <v>17</v>
      </c>
      <c r="M173" s="28" t="s">
        <v>18</v>
      </c>
    </row>
    <row r="174" spans="1:13" ht="30" x14ac:dyDescent="0.25">
      <c r="A174" s="43">
        <v>172</v>
      </c>
      <c r="B174" s="35" t="s">
        <v>568</v>
      </c>
      <c r="C174" s="36"/>
      <c r="D174" s="28" t="s">
        <v>580</v>
      </c>
      <c r="E174" s="28" t="s">
        <v>493</v>
      </c>
      <c r="F174" s="41">
        <v>12000</v>
      </c>
      <c r="G174" s="28" t="s">
        <v>569</v>
      </c>
      <c r="H174" s="28" t="s">
        <v>428</v>
      </c>
      <c r="I174" s="28" t="s">
        <v>572</v>
      </c>
      <c r="J174" s="45">
        <v>12000</v>
      </c>
      <c r="K174" s="28" t="s">
        <v>493</v>
      </c>
      <c r="L174" s="28" t="s">
        <v>17</v>
      </c>
      <c r="M174" s="28" t="s">
        <v>18</v>
      </c>
    </row>
    <row r="175" spans="1:13" ht="60" x14ac:dyDescent="0.25">
      <c r="A175" s="43">
        <v>173</v>
      </c>
      <c r="B175" s="35" t="s">
        <v>513</v>
      </c>
      <c r="C175" s="36"/>
      <c r="D175" s="28" t="s">
        <v>549</v>
      </c>
      <c r="E175" s="28" t="s">
        <v>493</v>
      </c>
      <c r="F175" s="44" t="s">
        <v>292</v>
      </c>
      <c r="G175" s="28"/>
      <c r="H175" s="28" t="s">
        <v>278</v>
      </c>
      <c r="I175" s="28"/>
      <c r="J175" s="45"/>
      <c r="K175" s="28"/>
      <c r="L175" s="28" t="s">
        <v>17</v>
      </c>
      <c r="M175" s="28" t="s">
        <v>18</v>
      </c>
    </row>
    <row r="176" spans="1:13" ht="45" x14ac:dyDescent="0.25">
      <c r="A176" s="43">
        <v>174</v>
      </c>
      <c r="B176" s="35" t="s">
        <v>581</v>
      </c>
      <c r="C176" s="36"/>
      <c r="D176" s="28" t="s">
        <v>582</v>
      </c>
      <c r="E176" s="28" t="s">
        <v>493</v>
      </c>
      <c r="F176" s="38" t="s">
        <v>292</v>
      </c>
      <c r="G176" s="36"/>
      <c r="H176" s="28" t="s">
        <v>256</v>
      </c>
      <c r="I176" s="28" t="s">
        <v>581</v>
      </c>
      <c r="J176" s="36"/>
      <c r="K176" s="28" t="s">
        <v>493</v>
      </c>
      <c r="L176" s="28" t="s">
        <v>17</v>
      </c>
      <c r="M176" s="28" t="s">
        <v>18</v>
      </c>
    </row>
    <row r="177" spans="1:13" x14ac:dyDescent="0.25">
      <c r="A177" s="43">
        <v>175</v>
      </c>
      <c r="B177" s="35" t="s">
        <v>581</v>
      </c>
      <c r="C177" s="36"/>
      <c r="D177" s="28" t="s">
        <v>583</v>
      </c>
      <c r="E177" s="45">
        <v>3000</v>
      </c>
      <c r="F177" s="38" t="s">
        <v>493</v>
      </c>
      <c r="G177" s="36"/>
      <c r="H177" s="28" t="s">
        <v>584</v>
      </c>
      <c r="I177" s="36"/>
      <c r="J177" s="45">
        <v>3000</v>
      </c>
      <c r="K177" s="45">
        <v>3000</v>
      </c>
      <c r="L177" s="28" t="s">
        <v>17</v>
      </c>
      <c r="M177" s="28" t="s">
        <v>18</v>
      </c>
    </row>
    <row r="178" spans="1:13" x14ac:dyDescent="0.25">
      <c r="A178" s="43">
        <v>176</v>
      </c>
      <c r="B178" s="35" t="s">
        <v>581</v>
      </c>
      <c r="C178" s="36"/>
      <c r="D178" s="28" t="s">
        <v>585</v>
      </c>
      <c r="E178" s="45">
        <v>3000</v>
      </c>
      <c r="F178" s="38" t="s">
        <v>493</v>
      </c>
      <c r="G178" s="36"/>
      <c r="H178" s="28" t="s">
        <v>586</v>
      </c>
      <c r="I178" s="36"/>
      <c r="J178" s="45">
        <v>3000</v>
      </c>
      <c r="K178" s="45">
        <v>3000</v>
      </c>
      <c r="L178" s="28" t="s">
        <v>17</v>
      </c>
      <c r="M178" s="28" t="s">
        <v>18</v>
      </c>
    </row>
    <row r="179" spans="1:13" x14ac:dyDescent="0.25">
      <c r="A179" s="43">
        <v>177</v>
      </c>
      <c r="B179" s="35" t="s">
        <v>581</v>
      </c>
      <c r="C179" s="36"/>
      <c r="D179" s="28" t="s">
        <v>587</v>
      </c>
      <c r="E179" s="45">
        <v>3000</v>
      </c>
      <c r="F179" s="38" t="s">
        <v>493</v>
      </c>
      <c r="G179" s="36"/>
      <c r="H179" s="28" t="s">
        <v>588</v>
      </c>
      <c r="I179" s="36"/>
      <c r="J179" s="45">
        <v>3000</v>
      </c>
      <c r="K179" s="45">
        <v>3000</v>
      </c>
      <c r="L179" s="28" t="s">
        <v>17</v>
      </c>
      <c r="M179" s="28" t="s">
        <v>18</v>
      </c>
    </row>
    <row r="180" spans="1:13" ht="45" x14ac:dyDescent="0.25">
      <c r="A180" s="43">
        <v>178</v>
      </c>
      <c r="B180" s="35" t="s">
        <v>591</v>
      </c>
      <c r="C180" s="36"/>
      <c r="D180" s="28" t="s">
        <v>590</v>
      </c>
      <c r="E180" s="28" t="s">
        <v>493</v>
      </c>
      <c r="F180" s="38" t="s">
        <v>594</v>
      </c>
      <c r="G180" s="28" t="s">
        <v>589</v>
      </c>
      <c r="H180" s="28" t="s">
        <v>293</v>
      </c>
      <c r="I180" s="36"/>
      <c r="J180" s="28" t="s">
        <v>493</v>
      </c>
      <c r="K180" s="28" t="s">
        <v>493</v>
      </c>
      <c r="L180" s="28" t="s">
        <v>17</v>
      </c>
      <c r="M180" s="28" t="s">
        <v>18</v>
      </c>
    </row>
    <row r="181" spans="1:13" ht="30" x14ac:dyDescent="0.25">
      <c r="A181" s="43">
        <v>179</v>
      </c>
      <c r="B181" s="35" t="s">
        <v>592</v>
      </c>
      <c r="C181" s="36"/>
      <c r="D181" s="28" t="s">
        <v>593</v>
      </c>
      <c r="E181" s="36"/>
      <c r="F181" s="37"/>
      <c r="G181" s="36"/>
      <c r="H181" s="28" t="s">
        <v>144</v>
      </c>
      <c r="I181" s="36"/>
      <c r="J181" s="36"/>
      <c r="K181" s="36"/>
      <c r="L181" s="36"/>
      <c r="M181" s="36"/>
    </row>
    <row r="182" spans="1:13" x14ac:dyDescent="0.25">
      <c r="A182" s="43">
        <v>180</v>
      </c>
      <c r="B182" s="35" t="s">
        <v>595</v>
      </c>
      <c r="C182" s="36"/>
      <c r="D182" s="28" t="s">
        <v>311</v>
      </c>
      <c r="E182" s="45">
        <v>42819.6</v>
      </c>
      <c r="F182" s="41">
        <v>53524.5</v>
      </c>
      <c r="G182" s="28" t="s">
        <v>596</v>
      </c>
      <c r="H182" s="28" t="s">
        <v>52</v>
      </c>
      <c r="I182" s="28" t="s">
        <v>597</v>
      </c>
      <c r="J182" s="45">
        <v>53524.5</v>
      </c>
      <c r="K182" s="45">
        <v>53524.5</v>
      </c>
      <c r="L182" s="28" t="s">
        <v>17</v>
      </c>
      <c r="M182" s="28" t="s">
        <v>18</v>
      </c>
    </row>
    <row r="183" spans="1:13" ht="45" x14ac:dyDescent="0.25">
      <c r="A183" s="43">
        <v>181</v>
      </c>
      <c r="B183" s="35" t="s">
        <v>598</v>
      </c>
      <c r="C183" s="36"/>
      <c r="D183" s="28" t="s">
        <v>599</v>
      </c>
      <c r="E183" s="28" t="s">
        <v>493</v>
      </c>
      <c r="F183" s="38" t="s">
        <v>571</v>
      </c>
      <c r="G183" s="28" t="s">
        <v>600</v>
      </c>
      <c r="H183" s="28" t="s">
        <v>220</v>
      </c>
      <c r="I183" s="28" t="s">
        <v>601</v>
      </c>
      <c r="J183" s="28" t="s">
        <v>493</v>
      </c>
      <c r="K183" s="28" t="s">
        <v>493</v>
      </c>
      <c r="L183" s="28" t="s">
        <v>17</v>
      </c>
      <c r="M183" s="28" t="s">
        <v>18</v>
      </c>
    </row>
    <row r="184" spans="1:13" ht="30" x14ac:dyDescent="0.25">
      <c r="A184" s="43">
        <v>182</v>
      </c>
      <c r="B184" s="35" t="s">
        <v>602</v>
      </c>
      <c r="C184" s="36"/>
      <c r="D184" s="28" t="s">
        <v>603</v>
      </c>
      <c r="E184" s="45">
        <v>59750</v>
      </c>
      <c r="F184" s="41">
        <v>74687.5</v>
      </c>
      <c r="G184" s="28" t="s">
        <v>604</v>
      </c>
      <c r="H184" s="28" t="s">
        <v>605</v>
      </c>
      <c r="I184" s="28" t="s">
        <v>606</v>
      </c>
      <c r="J184" s="45">
        <v>74687.5</v>
      </c>
      <c r="K184" s="28" t="s">
        <v>493</v>
      </c>
      <c r="L184" s="28" t="s">
        <v>17</v>
      </c>
      <c r="M184" s="28" t="s">
        <v>18</v>
      </c>
    </row>
    <row r="185" spans="1:13" x14ac:dyDescent="0.25">
      <c r="A185" s="43">
        <v>183</v>
      </c>
      <c r="B185" s="35" t="s">
        <v>607</v>
      </c>
      <c r="C185" s="36"/>
      <c r="D185" s="28" t="s">
        <v>608</v>
      </c>
      <c r="E185" s="36"/>
      <c r="F185" s="41">
        <v>4500</v>
      </c>
      <c r="G185" s="28" t="s">
        <v>607</v>
      </c>
      <c r="H185" s="28" t="s">
        <v>609</v>
      </c>
      <c r="I185" s="36"/>
      <c r="J185" s="45">
        <v>4500</v>
      </c>
      <c r="K185" s="36"/>
      <c r="L185" s="28" t="s">
        <v>17</v>
      </c>
      <c r="M185" s="28" t="s">
        <v>18</v>
      </c>
    </row>
    <row r="186" spans="1:13" ht="45" x14ac:dyDescent="0.25">
      <c r="A186" s="14">
        <v>184</v>
      </c>
      <c r="B186" s="31" t="s">
        <v>610</v>
      </c>
      <c r="C186" s="16"/>
      <c r="D186" s="28" t="s">
        <v>611</v>
      </c>
      <c r="E186" s="21">
        <v>111852.92</v>
      </c>
      <c r="F186" s="25">
        <v>139816.15</v>
      </c>
      <c r="G186" s="16"/>
      <c r="H186" s="23" t="s">
        <v>489</v>
      </c>
      <c r="I186" s="16"/>
      <c r="J186" s="21">
        <v>139816.15</v>
      </c>
      <c r="K186" s="16"/>
      <c r="L186" s="23" t="s">
        <v>17</v>
      </c>
      <c r="M186" s="23" t="s">
        <v>18</v>
      </c>
    </row>
    <row r="187" spans="1:13" ht="45" x14ac:dyDescent="0.25">
      <c r="A187" s="14">
        <v>185</v>
      </c>
      <c r="B187" s="31" t="s">
        <v>597</v>
      </c>
      <c r="C187" s="16"/>
      <c r="D187" s="28" t="s">
        <v>712</v>
      </c>
      <c r="E187" s="21">
        <v>55800</v>
      </c>
      <c r="F187" s="25">
        <v>69750</v>
      </c>
      <c r="G187" s="23" t="s">
        <v>15</v>
      </c>
      <c r="H187" s="23" t="s">
        <v>713</v>
      </c>
      <c r="I187" s="16"/>
      <c r="J187" s="21">
        <v>69750</v>
      </c>
      <c r="K187" s="16"/>
      <c r="L187" s="23" t="s">
        <v>17</v>
      </c>
      <c r="M187" s="23" t="s">
        <v>18</v>
      </c>
    </row>
    <row r="188" spans="1:13" ht="75" x14ac:dyDescent="0.25">
      <c r="A188" s="14">
        <v>186</v>
      </c>
      <c r="B188" s="31" t="s">
        <v>612</v>
      </c>
      <c r="C188" s="16"/>
      <c r="D188" s="28" t="s">
        <v>613</v>
      </c>
      <c r="E188" s="21">
        <v>955123.32</v>
      </c>
      <c r="F188" s="18"/>
      <c r="G188" s="16"/>
      <c r="H188" s="23" t="s">
        <v>278</v>
      </c>
      <c r="I188" s="16"/>
      <c r="J188" s="16"/>
      <c r="K188" s="16"/>
      <c r="L188" s="16"/>
      <c r="M188" s="16"/>
    </row>
    <row r="189" spans="1:13" x14ac:dyDescent="0.25">
      <c r="A189" s="14">
        <v>187</v>
      </c>
      <c r="B189" s="31" t="s">
        <v>684</v>
      </c>
      <c r="C189" s="16"/>
      <c r="D189" s="28" t="s">
        <v>377</v>
      </c>
      <c r="E189" s="21"/>
      <c r="F189" s="25">
        <v>7583.4</v>
      </c>
      <c r="G189" s="23" t="s">
        <v>15</v>
      </c>
      <c r="H189" s="23" t="s">
        <v>685</v>
      </c>
      <c r="I189" s="16"/>
      <c r="J189" s="16"/>
      <c r="K189" s="21">
        <v>7583.4</v>
      </c>
      <c r="L189" s="23" t="s">
        <v>17</v>
      </c>
      <c r="M189" s="23" t="s">
        <v>18</v>
      </c>
    </row>
    <row r="190" spans="1:13" x14ac:dyDescent="0.25">
      <c r="A190" s="14">
        <v>188</v>
      </c>
      <c r="B190" s="31" t="s">
        <v>684</v>
      </c>
      <c r="C190" s="16"/>
      <c r="D190" s="28" t="s">
        <v>377</v>
      </c>
      <c r="E190" s="21"/>
      <c r="F190" s="25">
        <v>12344.07</v>
      </c>
      <c r="G190" s="23" t="s">
        <v>15</v>
      </c>
      <c r="H190" s="23" t="s">
        <v>685</v>
      </c>
      <c r="I190" s="16"/>
      <c r="J190" s="16"/>
      <c r="K190" s="21">
        <v>12344.07</v>
      </c>
      <c r="L190" s="23" t="s">
        <v>17</v>
      </c>
      <c r="M190" s="23" t="s">
        <v>18</v>
      </c>
    </row>
    <row r="191" spans="1:13" x14ac:dyDescent="0.25">
      <c r="A191" s="14">
        <v>189</v>
      </c>
      <c r="B191" s="31" t="s">
        <v>684</v>
      </c>
      <c r="C191" s="16"/>
      <c r="D191" s="28" t="s">
        <v>377</v>
      </c>
      <c r="E191" s="21"/>
      <c r="F191" s="25">
        <v>7514.1</v>
      </c>
      <c r="G191" s="23" t="s">
        <v>15</v>
      </c>
      <c r="H191" s="23" t="s">
        <v>685</v>
      </c>
      <c r="I191" s="16"/>
      <c r="J191" s="16"/>
      <c r="K191" s="21">
        <v>7514.1</v>
      </c>
      <c r="L191" s="23" t="s">
        <v>17</v>
      </c>
      <c r="M191" s="23" t="s">
        <v>18</v>
      </c>
    </row>
    <row r="192" spans="1:13" x14ac:dyDescent="0.25">
      <c r="A192" s="14">
        <v>190</v>
      </c>
      <c r="B192" s="31" t="s">
        <v>614</v>
      </c>
      <c r="C192" s="16"/>
      <c r="D192" s="28" t="s">
        <v>615</v>
      </c>
      <c r="E192" s="16"/>
      <c r="F192" s="25">
        <v>12000</v>
      </c>
      <c r="G192" s="23" t="s">
        <v>616</v>
      </c>
      <c r="H192" s="23" t="s">
        <v>617</v>
      </c>
      <c r="I192" s="23" t="s">
        <v>618</v>
      </c>
      <c r="J192" s="21">
        <v>12000</v>
      </c>
      <c r="K192" s="21">
        <v>12000</v>
      </c>
      <c r="L192" s="23" t="s">
        <v>17</v>
      </c>
      <c r="M192" s="23" t="s">
        <v>18</v>
      </c>
    </row>
    <row r="193" spans="1:13" ht="30" x14ac:dyDescent="0.25">
      <c r="A193" s="14">
        <v>191</v>
      </c>
      <c r="B193" s="31" t="s">
        <v>635</v>
      </c>
      <c r="C193" s="16"/>
      <c r="D193" s="28" t="s">
        <v>636</v>
      </c>
      <c r="E193" s="21">
        <v>259936.2</v>
      </c>
      <c r="F193" s="25">
        <v>321780</v>
      </c>
      <c r="G193" s="23" t="s">
        <v>637</v>
      </c>
      <c r="H193" s="23" t="s">
        <v>638</v>
      </c>
      <c r="I193" s="23" t="s">
        <v>639</v>
      </c>
      <c r="J193" s="21">
        <v>321780</v>
      </c>
      <c r="K193" s="21">
        <v>321780</v>
      </c>
      <c r="L193" s="23" t="s">
        <v>17</v>
      </c>
      <c r="M193" s="23" t="s">
        <v>18</v>
      </c>
    </row>
    <row r="194" spans="1:13" ht="45" x14ac:dyDescent="0.25">
      <c r="A194" s="14">
        <v>192</v>
      </c>
      <c r="B194" s="31" t="s">
        <v>619</v>
      </c>
      <c r="C194" s="16"/>
      <c r="D194" s="28" t="s">
        <v>620</v>
      </c>
      <c r="E194" s="16"/>
      <c r="F194" s="38" t="s">
        <v>292</v>
      </c>
      <c r="G194" s="23" t="s">
        <v>621</v>
      </c>
      <c r="H194" s="23" t="s">
        <v>622</v>
      </c>
      <c r="I194" s="23" t="s">
        <v>358</v>
      </c>
      <c r="J194" s="23" t="s">
        <v>493</v>
      </c>
      <c r="K194" s="23" t="s">
        <v>493</v>
      </c>
      <c r="L194" s="23" t="s">
        <v>17</v>
      </c>
      <c r="M194" s="23" t="s">
        <v>18</v>
      </c>
    </row>
    <row r="195" spans="1:13" ht="30" x14ac:dyDescent="0.25">
      <c r="A195" s="14">
        <v>193</v>
      </c>
      <c r="B195" s="31" t="s">
        <v>623</v>
      </c>
      <c r="C195" s="16"/>
      <c r="D195" s="28" t="s">
        <v>624</v>
      </c>
      <c r="E195" s="21">
        <v>34000</v>
      </c>
      <c r="F195" s="25">
        <v>41155.61</v>
      </c>
      <c r="G195" s="23" t="s">
        <v>630</v>
      </c>
      <c r="H195" s="23" t="s">
        <v>631</v>
      </c>
      <c r="I195" s="23" t="s">
        <v>630</v>
      </c>
      <c r="J195" s="21">
        <v>41155.61</v>
      </c>
      <c r="K195" s="16"/>
      <c r="L195" s="23" t="s">
        <v>17</v>
      </c>
      <c r="M195" s="23" t="s">
        <v>18</v>
      </c>
    </row>
    <row r="196" spans="1:13" x14ac:dyDescent="0.25">
      <c r="A196" s="14">
        <v>194</v>
      </c>
      <c r="B196" s="31" t="s">
        <v>629</v>
      </c>
      <c r="C196" s="16"/>
      <c r="D196" s="28" t="s">
        <v>625</v>
      </c>
      <c r="E196" s="21">
        <v>3000</v>
      </c>
      <c r="F196" s="25">
        <v>3750</v>
      </c>
      <c r="G196" s="23" t="s">
        <v>626</v>
      </c>
      <c r="H196" s="23" t="s">
        <v>627</v>
      </c>
      <c r="I196" s="23" t="s">
        <v>628</v>
      </c>
      <c r="J196" s="21">
        <v>3750</v>
      </c>
      <c r="K196" s="21">
        <v>3750</v>
      </c>
      <c r="L196" s="23" t="s">
        <v>17</v>
      </c>
      <c r="M196" s="23" t="s">
        <v>18</v>
      </c>
    </row>
    <row r="197" spans="1:13" ht="45" x14ac:dyDescent="0.25">
      <c r="A197" s="14">
        <v>195</v>
      </c>
      <c r="B197" s="31" t="s">
        <v>632</v>
      </c>
      <c r="C197" s="16"/>
      <c r="D197" s="28" t="s">
        <v>368</v>
      </c>
      <c r="E197" s="23" t="s">
        <v>493</v>
      </c>
      <c r="F197" s="38" t="s">
        <v>292</v>
      </c>
      <c r="G197" s="23" t="s">
        <v>630</v>
      </c>
      <c r="H197" s="23" t="s">
        <v>369</v>
      </c>
      <c r="I197" s="23" t="s">
        <v>633</v>
      </c>
      <c r="J197" s="23" t="s">
        <v>493</v>
      </c>
      <c r="K197" s="23" t="s">
        <v>493</v>
      </c>
      <c r="L197" s="23" t="s">
        <v>17</v>
      </c>
      <c r="M197" s="23" t="s">
        <v>18</v>
      </c>
    </row>
    <row r="198" spans="1:13" x14ac:dyDescent="0.25">
      <c r="A198" s="14">
        <v>196</v>
      </c>
      <c r="B198" s="31" t="s">
        <v>634</v>
      </c>
      <c r="C198" s="16"/>
      <c r="D198" s="28" t="s">
        <v>608</v>
      </c>
      <c r="E198" s="23" t="s">
        <v>493</v>
      </c>
      <c r="F198" s="25">
        <v>3500</v>
      </c>
      <c r="G198" s="23" t="s">
        <v>634</v>
      </c>
      <c r="H198" s="23" t="s">
        <v>609</v>
      </c>
      <c r="I198" s="16"/>
      <c r="J198" s="21">
        <v>3500</v>
      </c>
      <c r="K198" s="21">
        <v>3500</v>
      </c>
      <c r="L198" s="23" t="s">
        <v>17</v>
      </c>
      <c r="M198" s="23" t="s">
        <v>18</v>
      </c>
    </row>
    <row r="199" spans="1:13" ht="45" x14ac:dyDescent="0.25">
      <c r="A199" s="14">
        <v>197</v>
      </c>
      <c r="B199" s="31" t="s">
        <v>649</v>
      </c>
      <c r="C199" s="16"/>
      <c r="D199" s="28" t="s">
        <v>652</v>
      </c>
      <c r="E199" s="23"/>
      <c r="F199" s="25">
        <v>500</v>
      </c>
      <c r="G199" s="23" t="s">
        <v>650</v>
      </c>
      <c r="H199" s="23" t="s">
        <v>651</v>
      </c>
      <c r="I199" s="23" t="s">
        <v>653</v>
      </c>
      <c r="J199" s="21"/>
      <c r="K199" s="21">
        <v>500</v>
      </c>
      <c r="L199" s="23" t="s">
        <v>17</v>
      </c>
      <c r="M199" s="23" t="s">
        <v>18</v>
      </c>
    </row>
    <row r="200" spans="1:13" ht="30" x14ac:dyDescent="0.25">
      <c r="A200" s="14">
        <v>198</v>
      </c>
      <c r="B200" s="31" t="s">
        <v>656</v>
      </c>
      <c r="C200" s="16"/>
      <c r="D200" s="28" t="s">
        <v>657</v>
      </c>
      <c r="E200" s="23"/>
      <c r="F200" s="25">
        <v>400</v>
      </c>
      <c r="G200" s="23" t="s">
        <v>658</v>
      </c>
      <c r="H200" s="23" t="s">
        <v>659</v>
      </c>
      <c r="I200" s="23" t="s">
        <v>660</v>
      </c>
      <c r="J200" s="21"/>
      <c r="K200" s="21">
        <v>400</v>
      </c>
      <c r="L200" s="23" t="s">
        <v>17</v>
      </c>
      <c r="M200" s="23" t="s">
        <v>18</v>
      </c>
    </row>
    <row r="201" spans="1:13" x14ac:dyDescent="0.25">
      <c r="A201" s="14">
        <v>199</v>
      </c>
      <c r="B201" s="31" t="s">
        <v>640</v>
      </c>
      <c r="C201" s="16"/>
      <c r="D201" s="28" t="s">
        <v>608</v>
      </c>
      <c r="E201" s="23" t="s">
        <v>493</v>
      </c>
      <c r="F201" s="25">
        <v>3000</v>
      </c>
      <c r="G201" s="23" t="s">
        <v>640</v>
      </c>
      <c r="H201" s="23" t="s">
        <v>609</v>
      </c>
      <c r="I201" s="23" t="s">
        <v>640</v>
      </c>
      <c r="J201" s="21">
        <v>3000</v>
      </c>
      <c r="K201" s="21">
        <v>3000</v>
      </c>
      <c r="L201" s="23" t="s">
        <v>17</v>
      </c>
      <c r="M201" s="23" t="s">
        <v>18</v>
      </c>
    </row>
    <row r="202" spans="1:13" x14ac:dyDescent="0.25">
      <c r="A202" s="14">
        <v>200</v>
      </c>
      <c r="B202" s="31" t="s">
        <v>641</v>
      </c>
      <c r="C202" s="16"/>
      <c r="D202" s="28" t="s">
        <v>642</v>
      </c>
      <c r="E202" s="23" t="s">
        <v>493</v>
      </c>
      <c r="F202" s="25">
        <v>3500</v>
      </c>
      <c r="G202" s="23" t="s">
        <v>641</v>
      </c>
      <c r="H202" s="23" t="s">
        <v>643</v>
      </c>
      <c r="I202" s="23" t="s">
        <v>644</v>
      </c>
      <c r="J202" s="21">
        <v>3500</v>
      </c>
      <c r="K202" s="21">
        <v>3500</v>
      </c>
      <c r="L202" s="23" t="s">
        <v>17</v>
      </c>
      <c r="M202" s="23" t="s">
        <v>18</v>
      </c>
    </row>
    <row r="203" spans="1:13" ht="30" x14ac:dyDescent="0.25">
      <c r="A203" s="14">
        <v>201</v>
      </c>
      <c r="B203" s="31" t="s">
        <v>641</v>
      </c>
      <c r="C203" s="16"/>
      <c r="D203" s="28" t="s">
        <v>657</v>
      </c>
      <c r="E203" s="23" t="s">
        <v>493</v>
      </c>
      <c r="F203" s="25">
        <v>250</v>
      </c>
      <c r="G203" s="23" t="s">
        <v>661</v>
      </c>
      <c r="H203" s="23" t="s">
        <v>662</v>
      </c>
      <c r="I203" s="23" t="s">
        <v>644</v>
      </c>
      <c r="J203" s="34" t="s">
        <v>493</v>
      </c>
      <c r="K203" s="21">
        <v>250</v>
      </c>
      <c r="L203" s="23" t="s">
        <v>17</v>
      </c>
      <c r="M203" s="23" t="s">
        <v>18</v>
      </c>
    </row>
    <row r="204" spans="1:13" ht="45" x14ac:dyDescent="0.25">
      <c r="A204" s="14">
        <v>202</v>
      </c>
      <c r="B204" s="31" t="s">
        <v>645</v>
      </c>
      <c r="C204" s="16"/>
      <c r="D204" s="28" t="s">
        <v>646</v>
      </c>
      <c r="E204" s="23" t="s">
        <v>493</v>
      </c>
      <c r="F204" s="32" t="s">
        <v>493</v>
      </c>
      <c r="G204" s="16"/>
      <c r="H204" s="28" t="s">
        <v>212</v>
      </c>
      <c r="I204" s="16"/>
      <c r="J204" s="23" t="s">
        <v>493</v>
      </c>
      <c r="K204" s="23" t="s">
        <v>493</v>
      </c>
      <c r="L204" s="23" t="s">
        <v>18</v>
      </c>
      <c r="M204" s="23" t="s">
        <v>17</v>
      </c>
    </row>
    <row r="205" spans="1:13" ht="45" x14ac:dyDescent="0.25">
      <c r="A205" s="14">
        <v>203</v>
      </c>
      <c r="B205" s="31" t="s">
        <v>647</v>
      </c>
      <c r="C205" s="16"/>
      <c r="D205" s="28" t="s">
        <v>648</v>
      </c>
      <c r="E205" s="23" t="s">
        <v>493</v>
      </c>
      <c r="F205" s="32" t="s">
        <v>493</v>
      </c>
      <c r="G205" s="16"/>
      <c r="H205" s="28" t="s">
        <v>212</v>
      </c>
      <c r="I205" s="16"/>
      <c r="J205" s="23" t="s">
        <v>493</v>
      </c>
      <c r="K205" s="23" t="s">
        <v>493</v>
      </c>
      <c r="L205" s="23" t="s">
        <v>18</v>
      </c>
      <c r="M205" s="23" t="s">
        <v>17</v>
      </c>
    </row>
    <row r="206" spans="1:13" ht="45" x14ac:dyDescent="0.25">
      <c r="A206" s="14">
        <v>204</v>
      </c>
      <c r="B206" s="31" t="s">
        <v>654</v>
      </c>
      <c r="C206" s="16"/>
      <c r="D206" s="28" t="s">
        <v>655</v>
      </c>
      <c r="E206" s="23" t="s">
        <v>493</v>
      </c>
      <c r="F206" s="32" t="s">
        <v>493</v>
      </c>
      <c r="G206" s="16"/>
      <c r="H206" s="28" t="s">
        <v>555</v>
      </c>
      <c r="I206" s="16"/>
      <c r="J206" s="23" t="s">
        <v>493</v>
      </c>
      <c r="K206" s="23" t="s">
        <v>493</v>
      </c>
      <c r="L206" s="23" t="s">
        <v>17</v>
      </c>
      <c r="M206" s="23" t="s">
        <v>18</v>
      </c>
    </row>
    <row r="207" spans="1:13" ht="60" x14ac:dyDescent="0.25">
      <c r="A207" s="14">
        <v>205</v>
      </c>
      <c r="B207" s="31" t="s">
        <v>698</v>
      </c>
      <c r="C207" s="16"/>
      <c r="D207" s="28" t="s">
        <v>699</v>
      </c>
      <c r="E207" s="34">
        <v>13000</v>
      </c>
      <c r="F207" s="39">
        <v>13000</v>
      </c>
      <c r="G207" s="23" t="s">
        <v>700</v>
      </c>
      <c r="H207" s="28" t="s">
        <v>701</v>
      </c>
      <c r="I207" s="16"/>
      <c r="J207" s="23"/>
      <c r="K207" s="34">
        <v>13000</v>
      </c>
      <c r="L207" s="23" t="s">
        <v>17</v>
      </c>
      <c r="M207" s="23" t="s">
        <v>18</v>
      </c>
    </row>
    <row r="208" spans="1:13" ht="45" x14ac:dyDescent="0.25">
      <c r="A208" s="14">
        <v>206</v>
      </c>
      <c r="B208" s="31" t="s">
        <v>676</v>
      </c>
      <c r="C208" s="16"/>
      <c r="D208" s="28" t="s">
        <v>677</v>
      </c>
      <c r="E208" s="23" t="s">
        <v>493</v>
      </c>
      <c r="F208" s="32" t="s">
        <v>493</v>
      </c>
      <c r="G208" s="23" t="s">
        <v>678</v>
      </c>
      <c r="H208" s="28" t="s">
        <v>296</v>
      </c>
      <c r="I208" s="23" t="s">
        <v>679</v>
      </c>
      <c r="J208" s="23" t="s">
        <v>493</v>
      </c>
      <c r="K208" s="23" t="s">
        <v>493</v>
      </c>
      <c r="L208" s="23"/>
      <c r="M208" s="23"/>
    </row>
    <row r="209" spans="1:13" ht="30" x14ac:dyDescent="0.25">
      <c r="A209" s="14">
        <v>207</v>
      </c>
      <c r="B209" s="31" t="s">
        <v>663</v>
      </c>
      <c r="C209" s="16"/>
      <c r="D209" s="28" t="s">
        <v>664</v>
      </c>
      <c r="E209" s="21">
        <v>79680</v>
      </c>
      <c r="F209" s="25">
        <v>99600</v>
      </c>
      <c r="G209" s="23" t="s">
        <v>665</v>
      </c>
      <c r="H209" s="23" t="s">
        <v>46</v>
      </c>
      <c r="I209" s="23" t="s">
        <v>666</v>
      </c>
      <c r="J209" s="21">
        <v>99600</v>
      </c>
      <c r="K209" s="21">
        <v>99600</v>
      </c>
      <c r="L209" s="23" t="s">
        <v>17</v>
      </c>
      <c r="M209" s="23" t="s">
        <v>18</v>
      </c>
    </row>
    <row r="210" spans="1:13" ht="45" x14ac:dyDescent="0.25">
      <c r="A210" s="14">
        <v>208</v>
      </c>
      <c r="B210" s="31" t="s">
        <v>667</v>
      </c>
      <c r="C210" s="16"/>
      <c r="D210" s="28" t="s">
        <v>668</v>
      </c>
      <c r="E210" s="23" t="s">
        <v>493</v>
      </c>
      <c r="F210" s="32" t="s">
        <v>493</v>
      </c>
      <c r="G210" s="16"/>
      <c r="H210" s="28" t="s">
        <v>212</v>
      </c>
      <c r="I210" s="16"/>
      <c r="J210" s="23" t="s">
        <v>493</v>
      </c>
      <c r="K210" s="23" t="s">
        <v>493</v>
      </c>
      <c r="L210" s="23" t="s">
        <v>18</v>
      </c>
      <c r="M210" s="23" t="s">
        <v>17</v>
      </c>
    </row>
    <row r="211" spans="1:13" x14ac:dyDescent="0.25">
      <c r="A211" s="14">
        <v>209</v>
      </c>
      <c r="B211" s="31" t="s">
        <v>669</v>
      </c>
      <c r="C211" s="16"/>
      <c r="D211" s="28" t="s">
        <v>608</v>
      </c>
      <c r="E211" s="23" t="s">
        <v>493</v>
      </c>
      <c r="F211" s="25">
        <v>2500</v>
      </c>
      <c r="G211" s="23" t="s">
        <v>669</v>
      </c>
      <c r="H211" s="23" t="s">
        <v>670</v>
      </c>
      <c r="I211" s="16"/>
      <c r="J211" s="16"/>
      <c r="K211" s="21">
        <v>2500</v>
      </c>
      <c r="L211" s="23" t="s">
        <v>17</v>
      </c>
      <c r="M211" s="23" t="s">
        <v>18</v>
      </c>
    </row>
    <row r="212" spans="1:13" ht="45" x14ac:dyDescent="0.25">
      <c r="A212" s="14">
        <v>210</v>
      </c>
      <c r="B212" s="31" t="s">
        <v>702</v>
      </c>
      <c r="C212" s="16"/>
      <c r="D212" s="28" t="s">
        <v>703</v>
      </c>
      <c r="E212" s="34">
        <v>13000</v>
      </c>
      <c r="F212" s="25">
        <v>13000</v>
      </c>
      <c r="G212" s="23" t="s">
        <v>700</v>
      </c>
      <c r="H212" s="23" t="s">
        <v>701</v>
      </c>
      <c r="I212" s="16"/>
      <c r="J212" s="21">
        <v>13000</v>
      </c>
      <c r="K212" s="21">
        <v>13000</v>
      </c>
      <c r="L212" s="23" t="s">
        <v>17</v>
      </c>
      <c r="M212" s="23" t="s">
        <v>18</v>
      </c>
    </row>
    <row r="213" spans="1:13" ht="45" x14ac:dyDescent="0.25">
      <c r="A213" s="14">
        <v>211</v>
      </c>
      <c r="B213" s="31" t="s">
        <v>680</v>
      </c>
      <c r="C213" s="16"/>
      <c r="D213" s="28" t="s">
        <v>681</v>
      </c>
      <c r="E213" s="23" t="s">
        <v>493</v>
      </c>
      <c r="F213" s="25">
        <v>1000</v>
      </c>
      <c r="G213" s="23" t="s">
        <v>682</v>
      </c>
      <c r="H213" s="23" t="s">
        <v>651</v>
      </c>
      <c r="I213" s="23" t="s">
        <v>683</v>
      </c>
      <c r="J213" s="16"/>
      <c r="K213" s="21">
        <v>1000</v>
      </c>
      <c r="L213" s="23" t="s">
        <v>17</v>
      </c>
      <c r="M213" s="23" t="s">
        <v>18</v>
      </c>
    </row>
    <row r="214" spans="1:13" ht="60" x14ac:dyDescent="0.25">
      <c r="A214" s="14">
        <v>212</v>
      </c>
      <c r="B214" s="31" t="s">
        <v>671</v>
      </c>
      <c r="C214" s="16"/>
      <c r="D214" s="28" t="s">
        <v>672</v>
      </c>
      <c r="E214" s="23" t="s">
        <v>493</v>
      </c>
      <c r="F214" s="38" t="s">
        <v>292</v>
      </c>
      <c r="G214" s="23" t="s">
        <v>673</v>
      </c>
      <c r="H214" s="23" t="s">
        <v>674</v>
      </c>
      <c r="I214" s="23" t="s">
        <v>675</v>
      </c>
      <c r="J214" s="23" t="s">
        <v>493</v>
      </c>
      <c r="K214" s="23" t="s">
        <v>493</v>
      </c>
      <c r="L214" s="23" t="s">
        <v>17</v>
      </c>
      <c r="M214" s="23" t="s">
        <v>18</v>
      </c>
    </row>
    <row r="215" spans="1:13" ht="45" x14ac:dyDescent="0.25">
      <c r="A215" s="14">
        <v>213</v>
      </c>
      <c r="B215" s="31" t="s">
        <v>690</v>
      </c>
      <c r="C215" s="16"/>
      <c r="D215" s="28" t="s">
        <v>691</v>
      </c>
      <c r="E215" s="23" t="s">
        <v>493</v>
      </c>
      <c r="F215" s="38" t="s">
        <v>292</v>
      </c>
      <c r="G215" s="23" t="s">
        <v>692</v>
      </c>
      <c r="H215" s="28" t="s">
        <v>144</v>
      </c>
      <c r="I215" s="23" t="s">
        <v>693</v>
      </c>
      <c r="J215" s="23" t="s">
        <v>493</v>
      </c>
      <c r="K215" s="23" t="s">
        <v>493</v>
      </c>
      <c r="L215" s="23" t="s">
        <v>17</v>
      </c>
      <c r="M215" s="23" t="s">
        <v>18</v>
      </c>
    </row>
    <row r="216" spans="1:13" x14ac:dyDescent="0.25">
      <c r="A216" s="14">
        <v>214</v>
      </c>
      <c r="B216" s="31" t="s">
        <v>690</v>
      </c>
      <c r="C216" s="16"/>
      <c r="D216" s="28" t="s">
        <v>694</v>
      </c>
      <c r="E216" s="34">
        <v>42560</v>
      </c>
      <c r="F216" s="44">
        <v>53200</v>
      </c>
      <c r="G216" s="23" t="s">
        <v>695</v>
      </c>
      <c r="H216" s="28" t="s">
        <v>696</v>
      </c>
      <c r="I216" s="23" t="s">
        <v>693</v>
      </c>
      <c r="J216" s="23" t="s">
        <v>493</v>
      </c>
      <c r="K216" s="34">
        <v>53200</v>
      </c>
      <c r="L216" s="23" t="s">
        <v>17</v>
      </c>
      <c r="M216" s="23" t="s">
        <v>18</v>
      </c>
    </row>
    <row r="217" spans="1:13" x14ac:dyDescent="0.25">
      <c r="A217" s="14">
        <v>215</v>
      </c>
      <c r="B217" s="31" t="s">
        <v>686</v>
      </c>
      <c r="C217" s="16"/>
      <c r="D217" s="28" t="s">
        <v>687</v>
      </c>
      <c r="E217" s="21">
        <v>69878</v>
      </c>
      <c r="F217" s="25">
        <v>87347.5</v>
      </c>
      <c r="G217" s="23" t="s">
        <v>688</v>
      </c>
      <c r="H217" s="23" t="s">
        <v>134</v>
      </c>
      <c r="I217" s="23" t="s">
        <v>689</v>
      </c>
      <c r="J217" s="16"/>
      <c r="K217" s="21">
        <v>87347.5</v>
      </c>
      <c r="L217" s="23" t="s">
        <v>17</v>
      </c>
      <c r="M217" s="23" t="s">
        <v>18</v>
      </c>
    </row>
    <row r="218" spans="1:13" ht="30" x14ac:dyDescent="0.25">
      <c r="A218" s="14">
        <v>216</v>
      </c>
      <c r="B218" s="31" t="s">
        <v>697</v>
      </c>
      <c r="C218" s="16"/>
      <c r="D218" s="28" t="s">
        <v>545</v>
      </c>
      <c r="E218" s="34">
        <v>4203</v>
      </c>
      <c r="F218" s="39">
        <v>4503</v>
      </c>
      <c r="G218" s="16"/>
      <c r="H218" s="23" t="s">
        <v>147</v>
      </c>
      <c r="I218" s="16"/>
      <c r="J218" s="16"/>
      <c r="K218" s="21">
        <v>4503</v>
      </c>
      <c r="L218" s="23" t="s">
        <v>17</v>
      </c>
      <c r="M218" s="23" t="s">
        <v>18</v>
      </c>
    </row>
    <row r="219" spans="1:13" ht="45" x14ac:dyDescent="0.25">
      <c r="A219" s="14">
        <v>217</v>
      </c>
      <c r="B219" s="31" t="s">
        <v>704</v>
      </c>
      <c r="C219" s="16"/>
      <c r="D219" s="28" t="s">
        <v>705</v>
      </c>
      <c r="E219" s="23" t="s">
        <v>493</v>
      </c>
      <c r="F219" s="38" t="s">
        <v>292</v>
      </c>
      <c r="G219" s="23" t="s">
        <v>706</v>
      </c>
      <c r="H219" s="23" t="s">
        <v>707</v>
      </c>
      <c r="I219" s="23" t="s">
        <v>708</v>
      </c>
      <c r="J219" s="23" t="s">
        <v>493</v>
      </c>
      <c r="K219" s="23" t="s">
        <v>493</v>
      </c>
      <c r="L219" s="23" t="s">
        <v>17</v>
      </c>
      <c r="M219" s="23" t="s">
        <v>18</v>
      </c>
    </row>
    <row r="220" spans="1:13" ht="30" x14ac:dyDescent="0.25">
      <c r="A220" s="14">
        <v>218</v>
      </c>
      <c r="B220" s="31" t="s">
        <v>714</v>
      </c>
      <c r="C220" s="16"/>
      <c r="D220" s="28" t="s">
        <v>715</v>
      </c>
      <c r="E220" s="34">
        <v>115670</v>
      </c>
      <c r="F220" s="44">
        <v>144587.5</v>
      </c>
      <c r="G220" s="23"/>
      <c r="H220" s="28" t="s">
        <v>605</v>
      </c>
      <c r="I220" s="23"/>
      <c r="J220" s="23"/>
      <c r="K220" s="34">
        <v>144587.5</v>
      </c>
      <c r="L220" s="23" t="s">
        <v>17</v>
      </c>
      <c r="M220" s="23" t="s">
        <v>18</v>
      </c>
    </row>
    <row r="221" spans="1:13" ht="30" x14ac:dyDescent="0.25">
      <c r="A221" s="14">
        <v>219</v>
      </c>
      <c r="B221" s="31" t="s">
        <v>709</v>
      </c>
      <c r="C221" s="16"/>
      <c r="D221" s="28" t="s">
        <v>577</v>
      </c>
      <c r="E221" s="23" t="s">
        <v>493</v>
      </c>
      <c r="F221" s="25">
        <v>1500000</v>
      </c>
      <c r="G221" s="23" t="s">
        <v>710</v>
      </c>
      <c r="H221" s="28" t="s">
        <v>161</v>
      </c>
      <c r="I221" s="23" t="s">
        <v>711</v>
      </c>
      <c r="J221" s="21">
        <v>1500000</v>
      </c>
      <c r="K221" s="16"/>
      <c r="L221" s="23" t="s">
        <v>17</v>
      </c>
      <c r="M221" s="23" t="s">
        <v>18</v>
      </c>
    </row>
    <row r="222" spans="1:13" ht="45" x14ac:dyDescent="0.25">
      <c r="A222" s="14">
        <v>220</v>
      </c>
      <c r="B222" s="31" t="s">
        <v>724</v>
      </c>
      <c r="C222" s="16"/>
      <c r="D222" s="28" t="s">
        <v>725</v>
      </c>
      <c r="E222" s="23" t="s">
        <v>493</v>
      </c>
      <c r="F222" s="44" t="s">
        <v>571</v>
      </c>
      <c r="G222" s="23" t="s">
        <v>710</v>
      </c>
      <c r="H222" s="28" t="s">
        <v>707</v>
      </c>
      <c r="I222" s="23" t="s">
        <v>711</v>
      </c>
      <c r="J222" s="34" t="s">
        <v>493</v>
      </c>
      <c r="K222" s="23" t="s">
        <v>493</v>
      </c>
      <c r="L222" s="23" t="s">
        <v>17</v>
      </c>
      <c r="M222" s="23" t="s">
        <v>18</v>
      </c>
    </row>
    <row r="223" spans="1:13" ht="30" x14ac:dyDescent="0.25">
      <c r="A223" s="14">
        <v>221</v>
      </c>
      <c r="B223" s="31" t="s">
        <v>716</v>
      </c>
      <c r="C223" s="16"/>
      <c r="D223" s="28" t="s">
        <v>180</v>
      </c>
      <c r="E223" s="21">
        <v>13992</v>
      </c>
      <c r="F223" s="25">
        <v>17490</v>
      </c>
      <c r="G223" s="23" t="s">
        <v>717</v>
      </c>
      <c r="H223" s="28" t="s">
        <v>181</v>
      </c>
      <c r="I223" s="23" t="s">
        <v>711</v>
      </c>
      <c r="J223" s="21">
        <v>17490</v>
      </c>
      <c r="K223" s="16"/>
      <c r="L223" s="23" t="s">
        <v>17</v>
      </c>
      <c r="M223" s="23" t="s">
        <v>18</v>
      </c>
    </row>
    <row r="224" spans="1:13" x14ac:dyDescent="0.25">
      <c r="A224" s="14">
        <v>222</v>
      </c>
      <c r="B224" s="31" t="s">
        <v>718</v>
      </c>
      <c r="C224" s="16"/>
      <c r="D224" s="28" t="s">
        <v>719</v>
      </c>
      <c r="E224" s="21">
        <v>5445</v>
      </c>
      <c r="F224" s="25">
        <v>6806.25</v>
      </c>
      <c r="G224" s="23" t="s">
        <v>720</v>
      </c>
      <c r="H224" s="23" t="s">
        <v>175</v>
      </c>
      <c r="I224" s="23" t="s">
        <v>711</v>
      </c>
      <c r="J224" s="21">
        <v>6806.25</v>
      </c>
      <c r="K224" s="16"/>
      <c r="L224" s="23" t="s">
        <v>17</v>
      </c>
      <c r="M224" s="23" t="s">
        <v>18</v>
      </c>
    </row>
    <row r="225" spans="1:13" ht="30" x14ac:dyDescent="0.25">
      <c r="A225" s="14">
        <v>223</v>
      </c>
      <c r="B225" s="31" t="s">
        <v>718</v>
      </c>
      <c r="C225" s="16"/>
      <c r="D225" s="28" t="s">
        <v>172</v>
      </c>
      <c r="E225" s="21">
        <v>9600</v>
      </c>
      <c r="F225" s="25">
        <v>12000</v>
      </c>
      <c r="G225" s="23" t="s">
        <v>710</v>
      </c>
      <c r="H225" s="28" t="s">
        <v>434</v>
      </c>
      <c r="I225" s="23" t="s">
        <v>711</v>
      </c>
      <c r="J225" s="21">
        <v>12000</v>
      </c>
      <c r="K225" s="16"/>
      <c r="L225" s="23" t="s">
        <v>17</v>
      </c>
      <c r="M225" s="23" t="s">
        <v>18</v>
      </c>
    </row>
    <row r="226" spans="1:13" ht="45" x14ac:dyDescent="0.25">
      <c r="A226" s="14">
        <v>224</v>
      </c>
      <c r="B226" s="31" t="s">
        <v>721</v>
      </c>
      <c r="C226" s="16"/>
      <c r="D226" s="28" t="s">
        <v>722</v>
      </c>
      <c r="E226" s="16"/>
      <c r="F226" s="38" t="s">
        <v>723</v>
      </c>
      <c r="G226" s="16"/>
      <c r="H226" s="23" t="s">
        <v>674</v>
      </c>
      <c r="I226" s="16"/>
      <c r="J226" s="16"/>
      <c r="K226" s="16"/>
      <c r="L226" s="23" t="s">
        <v>17</v>
      </c>
      <c r="M226" s="23" t="s">
        <v>18</v>
      </c>
    </row>
    <row r="227" spans="1:13" ht="30" x14ac:dyDescent="0.25">
      <c r="A227" s="14">
        <v>225</v>
      </c>
      <c r="B227" s="31" t="s">
        <v>726</v>
      </c>
      <c r="C227" s="16"/>
      <c r="D227" s="28" t="s">
        <v>727</v>
      </c>
      <c r="E227" s="46">
        <v>16000</v>
      </c>
      <c r="F227" s="47">
        <v>20000</v>
      </c>
      <c r="G227" s="16" t="s">
        <v>728</v>
      </c>
      <c r="H227" s="23" t="s">
        <v>173</v>
      </c>
      <c r="I227" s="16" t="s">
        <v>711</v>
      </c>
      <c r="J227" s="16"/>
      <c r="K227" s="16"/>
      <c r="L227" s="23" t="s">
        <v>17</v>
      </c>
      <c r="M227" s="23" t="s">
        <v>18</v>
      </c>
    </row>
    <row r="228" spans="1:13" ht="45" x14ac:dyDescent="0.25">
      <c r="A228" s="14">
        <v>226</v>
      </c>
      <c r="B228" s="31" t="s">
        <v>726</v>
      </c>
      <c r="C228" s="16"/>
      <c r="D228" s="28" t="s">
        <v>177</v>
      </c>
      <c r="E228" s="46" t="s">
        <v>493</v>
      </c>
      <c r="F228" s="47" t="s">
        <v>571</v>
      </c>
      <c r="G228" s="16" t="s">
        <v>728</v>
      </c>
      <c r="H228" s="28" t="s">
        <v>144</v>
      </c>
      <c r="I228" s="16" t="s">
        <v>711</v>
      </c>
      <c r="J228" s="16"/>
      <c r="K228" s="16"/>
      <c r="L228" s="23" t="s">
        <v>17</v>
      </c>
      <c r="M228" s="23" t="s">
        <v>18</v>
      </c>
    </row>
    <row r="229" spans="1:13" ht="30" x14ac:dyDescent="0.25">
      <c r="A229" s="14">
        <v>227</v>
      </c>
      <c r="B229" s="31" t="s">
        <v>726</v>
      </c>
      <c r="C229" s="16"/>
      <c r="D229" s="28" t="s">
        <v>729</v>
      </c>
      <c r="E229" s="46">
        <v>19900</v>
      </c>
      <c r="F229" s="47" t="s">
        <v>493</v>
      </c>
      <c r="G229" s="16" t="s">
        <v>728</v>
      </c>
      <c r="H229" s="23" t="s">
        <v>558</v>
      </c>
      <c r="I229" s="16" t="s">
        <v>711</v>
      </c>
      <c r="J229" s="16"/>
      <c r="K229" s="16"/>
      <c r="L229" s="23" t="s">
        <v>17</v>
      </c>
      <c r="M229" s="23" t="s">
        <v>18</v>
      </c>
    </row>
    <row r="230" spans="1:13" ht="30" x14ac:dyDescent="0.25">
      <c r="A230" s="14">
        <v>228</v>
      </c>
      <c r="B230" s="31" t="s">
        <v>726</v>
      </c>
      <c r="C230" s="16"/>
      <c r="D230" s="28" t="s">
        <v>730</v>
      </c>
      <c r="E230" s="48" t="s">
        <v>731</v>
      </c>
      <c r="F230" s="47" t="s">
        <v>493</v>
      </c>
      <c r="G230" s="16" t="s">
        <v>732</v>
      </c>
      <c r="H230" s="23" t="s">
        <v>733</v>
      </c>
      <c r="I230" s="16" t="s">
        <v>734</v>
      </c>
      <c r="J230" s="16"/>
      <c r="K230" s="16"/>
      <c r="L230" s="23" t="s">
        <v>18</v>
      </c>
      <c r="M230" s="23" t="s">
        <v>18</v>
      </c>
    </row>
    <row r="231" spans="1:13" ht="30" x14ac:dyDescent="0.25">
      <c r="A231" s="14">
        <v>229</v>
      </c>
      <c r="B231" s="31" t="s">
        <v>726</v>
      </c>
      <c r="C231" s="16"/>
      <c r="D231" s="28" t="s">
        <v>735</v>
      </c>
      <c r="E231" s="46">
        <v>7000</v>
      </c>
      <c r="F231" s="47" t="s">
        <v>493</v>
      </c>
      <c r="G231" s="16" t="s">
        <v>728</v>
      </c>
      <c r="H231" s="28" t="s">
        <v>555</v>
      </c>
      <c r="I231" s="16" t="s">
        <v>711</v>
      </c>
      <c r="J231" s="16"/>
      <c r="K231" s="16"/>
      <c r="L231" s="23" t="s">
        <v>17</v>
      </c>
      <c r="M231" s="23" t="s">
        <v>18</v>
      </c>
    </row>
    <row r="232" spans="1:13" ht="45" x14ac:dyDescent="0.25">
      <c r="A232" s="14">
        <v>230</v>
      </c>
      <c r="B232" s="31" t="s">
        <v>726</v>
      </c>
      <c r="C232" s="16"/>
      <c r="D232" s="28" t="s">
        <v>736</v>
      </c>
      <c r="E232" s="46">
        <v>8000</v>
      </c>
      <c r="F232" s="47" t="s">
        <v>493</v>
      </c>
      <c r="G232" s="16" t="s">
        <v>728</v>
      </c>
      <c r="H232" s="28" t="s">
        <v>555</v>
      </c>
      <c r="I232" s="16" t="s">
        <v>711</v>
      </c>
      <c r="J232" s="16"/>
      <c r="K232" s="16"/>
      <c r="L232" s="23" t="s">
        <v>17</v>
      </c>
      <c r="M232" s="23" t="s">
        <v>18</v>
      </c>
    </row>
    <row r="233" spans="1:13" ht="30" x14ac:dyDescent="0.25">
      <c r="A233" s="14">
        <v>231</v>
      </c>
      <c r="B233" s="31" t="s">
        <v>726</v>
      </c>
      <c r="C233" s="16"/>
      <c r="D233" s="28" t="s">
        <v>737</v>
      </c>
      <c r="E233" s="48" t="s">
        <v>738</v>
      </c>
      <c r="F233" s="47" t="s">
        <v>493</v>
      </c>
      <c r="G233" s="16" t="s">
        <v>732</v>
      </c>
      <c r="H233" s="23" t="s">
        <v>739</v>
      </c>
      <c r="I233" s="16" t="s">
        <v>734</v>
      </c>
      <c r="J233" s="16"/>
      <c r="K233" s="16"/>
      <c r="L233" s="23" t="s">
        <v>18</v>
      </c>
      <c r="M233" s="23" t="s">
        <v>18</v>
      </c>
    </row>
    <row r="234" spans="1:13" ht="30" x14ac:dyDescent="0.25">
      <c r="A234" s="14">
        <v>232</v>
      </c>
      <c r="B234" s="31" t="s">
        <v>745</v>
      </c>
      <c r="C234" s="16"/>
      <c r="D234" s="28" t="s">
        <v>740</v>
      </c>
      <c r="E234" s="48" t="s">
        <v>741</v>
      </c>
      <c r="F234" s="47" t="s">
        <v>493</v>
      </c>
      <c r="G234" s="16" t="s">
        <v>728</v>
      </c>
      <c r="H234" s="23" t="s">
        <v>742</v>
      </c>
      <c r="I234" s="16" t="s">
        <v>711</v>
      </c>
      <c r="J234" s="16"/>
      <c r="K234" s="16"/>
      <c r="L234" s="23" t="s">
        <v>18</v>
      </c>
      <c r="M234" s="23" t="s">
        <v>18</v>
      </c>
    </row>
    <row r="235" spans="1:13" ht="45" x14ac:dyDescent="0.25">
      <c r="A235" s="14">
        <v>233</v>
      </c>
      <c r="B235" s="31" t="s">
        <v>744</v>
      </c>
      <c r="C235" s="16"/>
      <c r="D235" s="28" t="s">
        <v>743</v>
      </c>
      <c r="E235" s="46">
        <v>98000</v>
      </c>
      <c r="F235" s="47">
        <v>122500</v>
      </c>
      <c r="G235" s="16" t="s">
        <v>746</v>
      </c>
      <c r="H235" s="23" t="s">
        <v>324</v>
      </c>
      <c r="I235" s="19">
        <v>44662</v>
      </c>
      <c r="J235" s="16"/>
      <c r="K235" s="16"/>
      <c r="L235" s="23" t="s">
        <v>17</v>
      </c>
      <c r="M235" s="23" t="s">
        <v>18</v>
      </c>
    </row>
    <row r="236" spans="1:13" x14ac:dyDescent="0.25">
      <c r="A236" s="14">
        <v>234</v>
      </c>
      <c r="B236" s="31" t="s">
        <v>747</v>
      </c>
      <c r="C236" s="16"/>
      <c r="D236" s="28" t="s">
        <v>748</v>
      </c>
      <c r="E236" s="46" t="s">
        <v>493</v>
      </c>
      <c r="F236" s="47" t="s">
        <v>493</v>
      </c>
      <c r="G236" s="16" t="s">
        <v>493</v>
      </c>
      <c r="H236" s="23" t="s">
        <v>749</v>
      </c>
      <c r="I236" s="16" t="s">
        <v>493</v>
      </c>
      <c r="J236" s="16" t="s">
        <v>493</v>
      </c>
      <c r="K236" s="16" t="s">
        <v>493</v>
      </c>
      <c r="L236" s="23" t="s">
        <v>18</v>
      </c>
      <c r="M236" s="23" t="s">
        <v>18</v>
      </c>
    </row>
    <row r="237" spans="1:13" ht="30" x14ac:dyDescent="0.25">
      <c r="A237" s="14">
        <v>235</v>
      </c>
      <c r="B237" s="15" t="s">
        <v>750</v>
      </c>
      <c r="C237" s="16"/>
      <c r="D237" s="28" t="s">
        <v>752</v>
      </c>
      <c r="E237" s="48" t="s">
        <v>738</v>
      </c>
      <c r="F237" s="47" t="s">
        <v>493</v>
      </c>
      <c r="G237" s="16" t="s">
        <v>753</v>
      </c>
      <c r="H237" s="28" t="s">
        <v>754</v>
      </c>
      <c r="I237" s="16" t="s">
        <v>755</v>
      </c>
      <c r="J237" s="16"/>
      <c r="K237" s="16"/>
      <c r="L237" s="23" t="s">
        <v>18</v>
      </c>
      <c r="M237" s="23" t="s">
        <v>18</v>
      </c>
    </row>
    <row r="238" spans="1:13" ht="30" x14ac:dyDescent="0.25">
      <c r="A238" s="14">
        <v>236</v>
      </c>
      <c r="B238" s="15" t="s">
        <v>750</v>
      </c>
      <c r="C238" s="16"/>
      <c r="D238" s="28" t="s">
        <v>752</v>
      </c>
      <c r="E238" s="48" t="s">
        <v>738</v>
      </c>
      <c r="F238" s="47" t="s">
        <v>493</v>
      </c>
      <c r="G238" s="16" t="s">
        <v>753</v>
      </c>
      <c r="H238" s="23" t="s">
        <v>756</v>
      </c>
      <c r="I238" s="16" t="s">
        <v>755</v>
      </c>
      <c r="J238" s="16"/>
      <c r="K238" s="16"/>
      <c r="L238" s="23" t="s">
        <v>18</v>
      </c>
      <c r="M238" s="23" t="s">
        <v>18</v>
      </c>
    </row>
    <row r="239" spans="1:13" ht="120" x14ac:dyDescent="0.25">
      <c r="A239" s="14">
        <v>237</v>
      </c>
      <c r="B239" s="31" t="s">
        <v>751</v>
      </c>
      <c r="C239" s="16"/>
      <c r="D239" s="28" t="s">
        <v>757</v>
      </c>
      <c r="E239" s="48" t="s">
        <v>759</v>
      </c>
      <c r="F239" s="47" t="s">
        <v>493</v>
      </c>
      <c r="G239" s="16" t="s">
        <v>15</v>
      </c>
      <c r="H239" s="28" t="s">
        <v>758</v>
      </c>
      <c r="I239" s="16" t="s">
        <v>493</v>
      </c>
      <c r="J239" s="16"/>
      <c r="K239" s="16"/>
      <c r="L239" s="23" t="s">
        <v>17</v>
      </c>
      <c r="M239" s="23" t="s">
        <v>18</v>
      </c>
    </row>
    <row r="240" spans="1:13" ht="30" x14ac:dyDescent="0.25">
      <c r="A240" s="14">
        <v>238</v>
      </c>
      <c r="B240" s="31" t="s">
        <v>760</v>
      </c>
      <c r="C240" s="16"/>
      <c r="D240" s="28" t="s">
        <v>761</v>
      </c>
      <c r="E240" s="48" t="s">
        <v>762</v>
      </c>
      <c r="F240" s="47" t="s">
        <v>493</v>
      </c>
      <c r="G240" s="16" t="s">
        <v>15</v>
      </c>
      <c r="H240" s="23" t="s">
        <v>763</v>
      </c>
      <c r="I240" s="16" t="s">
        <v>493</v>
      </c>
      <c r="J240" s="16"/>
      <c r="K240" s="16"/>
      <c r="L240" s="23" t="s">
        <v>18</v>
      </c>
      <c r="M240" s="23" t="s">
        <v>18</v>
      </c>
    </row>
    <row r="241" spans="1:13" x14ac:dyDescent="0.25">
      <c r="A241" s="14">
        <v>239</v>
      </c>
      <c r="B241" s="31" t="s">
        <v>764</v>
      </c>
      <c r="C241" s="16"/>
      <c r="D241" s="28" t="s">
        <v>765</v>
      </c>
      <c r="E241" s="46">
        <v>5000</v>
      </c>
      <c r="F241" s="47" t="s">
        <v>493</v>
      </c>
      <c r="G241" s="16" t="s">
        <v>493</v>
      </c>
      <c r="H241" s="23" t="s">
        <v>766</v>
      </c>
      <c r="I241" s="16" t="s">
        <v>493</v>
      </c>
      <c r="J241" s="16"/>
      <c r="K241" s="16"/>
      <c r="L241" s="23" t="s">
        <v>17</v>
      </c>
      <c r="M241" s="23" t="s">
        <v>18</v>
      </c>
    </row>
    <row r="242" spans="1:13" x14ac:dyDescent="0.25">
      <c r="A242" s="14">
        <v>240</v>
      </c>
      <c r="B242" s="31" t="s">
        <v>764</v>
      </c>
      <c r="C242" s="16"/>
      <c r="D242" s="28" t="s">
        <v>765</v>
      </c>
      <c r="E242" s="46">
        <v>5000</v>
      </c>
      <c r="F242" s="47" t="s">
        <v>493</v>
      </c>
      <c r="G242" s="16" t="s">
        <v>493</v>
      </c>
      <c r="H242" s="23" t="s">
        <v>767</v>
      </c>
      <c r="I242" s="16" t="s">
        <v>493</v>
      </c>
      <c r="J242" s="16"/>
      <c r="K242" s="16"/>
      <c r="L242" s="23" t="s">
        <v>17</v>
      </c>
      <c r="M242" s="23" t="s">
        <v>18</v>
      </c>
    </row>
    <row r="243" spans="1:13" x14ac:dyDescent="0.25">
      <c r="A243" s="14">
        <v>241</v>
      </c>
      <c r="B243" s="31" t="s">
        <v>764</v>
      </c>
      <c r="C243" s="16"/>
      <c r="D243" s="28" t="s">
        <v>765</v>
      </c>
      <c r="E243" s="46">
        <v>5000</v>
      </c>
      <c r="F243" s="47" t="s">
        <v>493</v>
      </c>
      <c r="G243" s="16" t="s">
        <v>493</v>
      </c>
      <c r="H243" s="23" t="s">
        <v>768</v>
      </c>
      <c r="I243" s="16" t="s">
        <v>493</v>
      </c>
      <c r="J243" s="16"/>
      <c r="K243" s="16"/>
      <c r="L243" s="23" t="s">
        <v>17</v>
      </c>
      <c r="M243" s="23" t="s">
        <v>18</v>
      </c>
    </row>
    <row r="244" spans="1:13" x14ac:dyDescent="0.25">
      <c r="A244" s="14">
        <v>242</v>
      </c>
      <c r="B244" s="31" t="s">
        <v>764</v>
      </c>
      <c r="C244" s="16"/>
      <c r="D244" s="28" t="s">
        <v>765</v>
      </c>
      <c r="E244" s="46">
        <v>5000</v>
      </c>
      <c r="F244" s="47" t="s">
        <v>493</v>
      </c>
      <c r="G244" s="16" t="s">
        <v>493</v>
      </c>
      <c r="H244" s="23" t="s">
        <v>769</v>
      </c>
      <c r="I244" s="16" t="s">
        <v>493</v>
      </c>
      <c r="J244" s="16"/>
      <c r="K244" s="16"/>
      <c r="L244" s="23" t="s">
        <v>17</v>
      </c>
      <c r="M244" s="23" t="s">
        <v>18</v>
      </c>
    </row>
    <row r="245" spans="1:13" ht="45" x14ac:dyDescent="0.25">
      <c r="A245" s="14">
        <v>243</v>
      </c>
      <c r="B245" s="31" t="s">
        <v>770</v>
      </c>
      <c r="C245" s="16"/>
      <c r="D245" s="28" t="s">
        <v>771</v>
      </c>
      <c r="E245" s="46">
        <v>423728</v>
      </c>
      <c r="F245" s="47">
        <v>529660</v>
      </c>
      <c r="G245" s="16" t="s">
        <v>772</v>
      </c>
      <c r="H245" s="23" t="s">
        <v>231</v>
      </c>
      <c r="I245" s="19">
        <v>44748</v>
      </c>
      <c r="J245" s="16"/>
      <c r="K245" s="16"/>
      <c r="L245" s="23" t="s">
        <v>17</v>
      </c>
      <c r="M245" s="23" t="s">
        <v>18</v>
      </c>
    </row>
    <row r="246" spans="1:13" ht="60" x14ac:dyDescent="0.25">
      <c r="A246" s="14">
        <v>244</v>
      </c>
      <c r="B246" s="31" t="s">
        <v>773</v>
      </c>
      <c r="C246" s="16"/>
      <c r="D246" s="28" t="s">
        <v>774</v>
      </c>
      <c r="E246" s="46">
        <v>54480</v>
      </c>
      <c r="F246" s="47">
        <v>68100</v>
      </c>
      <c r="G246" s="16" t="s">
        <v>775</v>
      </c>
      <c r="H246" s="28" t="s">
        <v>776</v>
      </c>
      <c r="I246" s="16" t="s">
        <v>777</v>
      </c>
      <c r="J246" s="16"/>
      <c r="K246" s="16"/>
      <c r="L246" s="23" t="s">
        <v>17</v>
      </c>
      <c r="M246" s="23" t="s">
        <v>18</v>
      </c>
    </row>
    <row r="247" spans="1:13" ht="45" x14ac:dyDescent="0.25">
      <c r="A247" s="14">
        <v>245</v>
      </c>
      <c r="B247" s="31" t="s">
        <v>778</v>
      </c>
      <c r="C247" s="16"/>
      <c r="D247" s="28" t="s">
        <v>779</v>
      </c>
      <c r="E247" s="46" t="s">
        <v>493</v>
      </c>
      <c r="F247" s="47" t="s">
        <v>493</v>
      </c>
      <c r="G247" s="16" t="s">
        <v>493</v>
      </c>
      <c r="H247" s="28" t="s">
        <v>780</v>
      </c>
      <c r="I247" s="16" t="s">
        <v>493</v>
      </c>
      <c r="J247" s="16" t="s">
        <v>493</v>
      </c>
      <c r="K247" s="16" t="s">
        <v>493</v>
      </c>
      <c r="L247" s="23" t="s">
        <v>18</v>
      </c>
      <c r="M247" s="49" t="s">
        <v>18</v>
      </c>
    </row>
    <row r="248" spans="1:13" ht="30" x14ac:dyDescent="0.25">
      <c r="A248" s="14">
        <v>246</v>
      </c>
      <c r="B248" s="31" t="s">
        <v>781</v>
      </c>
      <c r="C248" s="16"/>
      <c r="D248" s="28" t="s">
        <v>782</v>
      </c>
      <c r="E248" s="46">
        <v>44797.599999999999</v>
      </c>
      <c r="F248" s="47">
        <v>55997</v>
      </c>
      <c r="G248" s="16" t="s">
        <v>783</v>
      </c>
      <c r="H248" s="23" t="s">
        <v>52</v>
      </c>
      <c r="I248" s="16" t="s">
        <v>784</v>
      </c>
      <c r="J248" s="16"/>
      <c r="K248" s="16"/>
      <c r="L248" s="23" t="s">
        <v>17</v>
      </c>
      <c r="M248" s="23" t="s">
        <v>18</v>
      </c>
    </row>
    <row r="249" spans="1:13" ht="45" x14ac:dyDescent="0.25">
      <c r="A249" s="14">
        <v>247</v>
      </c>
      <c r="B249" s="31" t="s">
        <v>785</v>
      </c>
      <c r="C249" s="16"/>
      <c r="D249" s="28" t="s">
        <v>786</v>
      </c>
      <c r="E249" s="46">
        <v>57984</v>
      </c>
      <c r="F249" s="47">
        <v>72480</v>
      </c>
      <c r="G249" s="16" t="s">
        <v>787</v>
      </c>
      <c r="H249" s="28" t="s">
        <v>605</v>
      </c>
      <c r="I249" s="16" t="s">
        <v>711</v>
      </c>
      <c r="J249" s="16"/>
      <c r="K249" s="16"/>
      <c r="L249" s="23" t="s">
        <v>17</v>
      </c>
      <c r="M249" s="23" t="s">
        <v>18</v>
      </c>
    </row>
    <row r="250" spans="1:13" ht="45" x14ac:dyDescent="0.25">
      <c r="A250" s="14">
        <v>248</v>
      </c>
      <c r="B250" s="31" t="s">
        <v>788</v>
      </c>
      <c r="C250" s="16"/>
      <c r="D250" s="28" t="s">
        <v>789</v>
      </c>
      <c r="E250" s="46">
        <v>29775</v>
      </c>
      <c r="F250" s="47">
        <v>37218.75</v>
      </c>
      <c r="G250" s="36" t="s">
        <v>791</v>
      </c>
      <c r="H250" s="23" t="s">
        <v>790</v>
      </c>
      <c r="I250" s="16" t="s">
        <v>493</v>
      </c>
      <c r="J250" s="16"/>
      <c r="K250" s="16"/>
      <c r="L250" s="23" t="s">
        <v>17</v>
      </c>
      <c r="M250" s="23" t="s">
        <v>18</v>
      </c>
    </row>
    <row r="251" spans="1:13" ht="45" x14ac:dyDescent="0.25">
      <c r="A251" s="14">
        <v>249</v>
      </c>
      <c r="B251" s="31" t="s">
        <v>792</v>
      </c>
      <c r="C251" s="16"/>
      <c r="D251" s="28" t="s">
        <v>793</v>
      </c>
      <c r="E251" s="46">
        <v>1400</v>
      </c>
      <c r="F251" s="47" t="s">
        <v>493</v>
      </c>
      <c r="G251" s="16" t="s">
        <v>728</v>
      </c>
      <c r="H251" s="28" t="s">
        <v>555</v>
      </c>
      <c r="I251" s="16" t="s">
        <v>711</v>
      </c>
      <c r="J251" s="16"/>
      <c r="K251" s="16"/>
      <c r="L251" s="23" t="s">
        <v>17</v>
      </c>
      <c r="M251" s="23" t="s">
        <v>18</v>
      </c>
    </row>
    <row r="252" spans="1:13" x14ac:dyDescent="0.25">
      <c r="A252" s="14">
        <v>250</v>
      </c>
      <c r="B252" s="31" t="s">
        <v>794</v>
      </c>
      <c r="C252" s="16"/>
      <c r="D252" s="28" t="s">
        <v>795</v>
      </c>
      <c r="E252" s="46">
        <v>13000</v>
      </c>
      <c r="F252" s="47" t="s">
        <v>493</v>
      </c>
      <c r="G252" s="16" t="s">
        <v>493</v>
      </c>
      <c r="H252" s="23" t="s">
        <v>796</v>
      </c>
      <c r="I252" s="16" t="s">
        <v>493</v>
      </c>
      <c r="J252" s="16"/>
      <c r="K252" s="16"/>
      <c r="L252" s="23" t="s">
        <v>17</v>
      </c>
      <c r="M252" s="23" t="s">
        <v>18</v>
      </c>
    </row>
    <row r="253" spans="1:13" ht="45" x14ac:dyDescent="0.25">
      <c r="A253" s="14">
        <v>251</v>
      </c>
      <c r="B253" s="31" t="s">
        <v>797</v>
      </c>
      <c r="C253" s="16"/>
      <c r="D253" s="28" t="s">
        <v>798</v>
      </c>
      <c r="E253" s="46">
        <v>23500</v>
      </c>
      <c r="F253" s="47">
        <v>23500</v>
      </c>
      <c r="G253" s="16" t="s">
        <v>772</v>
      </c>
      <c r="H253" s="28" t="s">
        <v>799</v>
      </c>
      <c r="I253" s="19">
        <v>44811</v>
      </c>
      <c r="J253" s="16"/>
      <c r="K253" s="16"/>
      <c r="L253" s="23" t="s">
        <v>17</v>
      </c>
      <c r="M253" s="23" t="s">
        <v>18</v>
      </c>
    </row>
    <row r="254" spans="1:13" ht="30" x14ac:dyDescent="0.25">
      <c r="A254" s="14">
        <v>252</v>
      </c>
      <c r="B254" s="31" t="s">
        <v>800</v>
      </c>
      <c r="C254" s="16"/>
      <c r="D254" s="28" t="s">
        <v>801</v>
      </c>
      <c r="E254" s="46">
        <v>133869.21</v>
      </c>
      <c r="F254" s="47" t="s">
        <v>493</v>
      </c>
      <c r="G254" s="16" t="s">
        <v>493</v>
      </c>
      <c r="H254" s="23" t="s">
        <v>802</v>
      </c>
      <c r="I254" s="16" t="s">
        <v>493</v>
      </c>
      <c r="J254" s="16"/>
      <c r="K254" s="16"/>
      <c r="L254" s="23" t="s">
        <v>803</v>
      </c>
      <c r="M254" s="23" t="s">
        <v>802</v>
      </c>
    </row>
    <row r="255" spans="1:13" ht="60" x14ac:dyDescent="0.25">
      <c r="A255" s="14">
        <v>253</v>
      </c>
      <c r="B255" s="31" t="s">
        <v>804</v>
      </c>
      <c r="C255" s="16"/>
      <c r="D255" s="28" t="s">
        <v>805</v>
      </c>
      <c r="E255" s="46">
        <v>230000</v>
      </c>
      <c r="F255" s="47">
        <v>230000</v>
      </c>
      <c r="G255" s="16" t="s">
        <v>493</v>
      </c>
      <c r="H255" s="28" t="s">
        <v>806</v>
      </c>
      <c r="I255" s="16" t="s">
        <v>493</v>
      </c>
      <c r="J255" s="16"/>
      <c r="K255" s="16"/>
      <c r="L255" s="23" t="s">
        <v>803</v>
      </c>
      <c r="M255" s="28" t="s">
        <v>807</v>
      </c>
    </row>
    <row r="256" spans="1:13" ht="75" x14ac:dyDescent="0.25">
      <c r="A256" s="14">
        <v>254</v>
      </c>
      <c r="B256" s="31" t="s">
        <v>808</v>
      </c>
      <c r="C256" s="16"/>
      <c r="D256" s="28" t="s">
        <v>809</v>
      </c>
      <c r="E256" s="48" t="s">
        <v>810</v>
      </c>
      <c r="F256" s="47" t="s">
        <v>493</v>
      </c>
      <c r="G256" s="16"/>
      <c r="H256" s="28" t="s">
        <v>811</v>
      </c>
      <c r="I256" s="16" t="s">
        <v>812</v>
      </c>
      <c r="J256" s="16"/>
      <c r="K256" s="16"/>
      <c r="L256" s="23" t="s">
        <v>17</v>
      </c>
      <c r="M256" s="23" t="s">
        <v>18</v>
      </c>
    </row>
    <row r="257" spans="1:13" ht="60" x14ac:dyDescent="0.25">
      <c r="A257" s="14">
        <v>255</v>
      </c>
      <c r="B257" s="31" t="s">
        <v>808</v>
      </c>
      <c r="C257" s="16"/>
      <c r="D257" s="28" t="s">
        <v>813</v>
      </c>
      <c r="E257" s="46" t="s">
        <v>493</v>
      </c>
      <c r="F257" s="47" t="s">
        <v>493</v>
      </c>
      <c r="G257" s="16" t="s">
        <v>814</v>
      </c>
      <c r="H257" s="23" t="s">
        <v>815</v>
      </c>
      <c r="I257" s="16" t="s">
        <v>812</v>
      </c>
      <c r="J257" s="16"/>
      <c r="K257" s="16"/>
      <c r="L257" s="23" t="s">
        <v>18</v>
      </c>
      <c r="M257" s="23" t="s">
        <v>18</v>
      </c>
    </row>
    <row r="258" spans="1:13" ht="45" x14ac:dyDescent="0.25">
      <c r="A258" s="14">
        <v>256</v>
      </c>
      <c r="B258" s="31" t="s">
        <v>816</v>
      </c>
      <c r="C258" s="16"/>
      <c r="D258" s="28" t="s">
        <v>817</v>
      </c>
      <c r="E258" s="48" t="s">
        <v>818</v>
      </c>
      <c r="F258" s="47" t="s">
        <v>493</v>
      </c>
      <c r="G258" s="16" t="s">
        <v>822</v>
      </c>
      <c r="H258" s="23" t="s">
        <v>819</v>
      </c>
      <c r="I258" s="16" t="s">
        <v>823</v>
      </c>
      <c r="J258" s="16"/>
      <c r="K258" s="16"/>
      <c r="L258" s="23" t="s">
        <v>18</v>
      </c>
      <c r="M258" s="28" t="s">
        <v>820</v>
      </c>
    </row>
    <row r="259" spans="1:13" ht="30" x14ac:dyDescent="0.25">
      <c r="A259" s="14">
        <v>257</v>
      </c>
      <c r="B259" s="30">
        <v>44725</v>
      </c>
      <c r="C259" s="16"/>
      <c r="D259" s="28" t="s">
        <v>821</v>
      </c>
      <c r="E259" s="46">
        <v>28124.400000000001</v>
      </c>
      <c r="F259" s="47" t="s">
        <v>493</v>
      </c>
      <c r="G259" s="16" t="s">
        <v>822</v>
      </c>
      <c r="H259" s="28" t="s">
        <v>820</v>
      </c>
      <c r="I259" s="16" t="s">
        <v>823</v>
      </c>
      <c r="J259" s="16"/>
      <c r="K259" s="16"/>
      <c r="L259" s="23" t="s">
        <v>18</v>
      </c>
      <c r="M259" s="28" t="s">
        <v>820</v>
      </c>
    </row>
    <row r="260" spans="1:13" x14ac:dyDescent="0.25">
      <c r="A260" s="14">
        <v>258</v>
      </c>
      <c r="B260" s="31" t="s">
        <v>824</v>
      </c>
      <c r="C260" s="16"/>
      <c r="D260" s="28" t="s">
        <v>795</v>
      </c>
      <c r="E260" s="46">
        <v>26000</v>
      </c>
      <c r="F260" s="47">
        <v>26000</v>
      </c>
      <c r="G260" s="16" t="s">
        <v>825</v>
      </c>
      <c r="H260" s="23" t="s">
        <v>826</v>
      </c>
      <c r="I260" s="16" t="s">
        <v>827</v>
      </c>
      <c r="J260" s="16"/>
      <c r="K260" s="16"/>
      <c r="L260" s="23" t="s">
        <v>17</v>
      </c>
      <c r="M260" s="23" t="s">
        <v>18</v>
      </c>
    </row>
    <row r="261" spans="1:13" x14ac:dyDescent="0.25">
      <c r="A261" s="14">
        <v>259</v>
      </c>
      <c r="B261" s="31" t="s">
        <v>828</v>
      </c>
      <c r="C261" s="16"/>
      <c r="D261" s="28" t="s">
        <v>829</v>
      </c>
      <c r="E261" s="46">
        <v>2000</v>
      </c>
      <c r="F261" s="47">
        <v>2000</v>
      </c>
      <c r="G261" s="16" t="s">
        <v>493</v>
      </c>
      <c r="H261" s="23" t="s">
        <v>830</v>
      </c>
      <c r="I261" s="16" t="s">
        <v>493</v>
      </c>
      <c r="J261" s="16"/>
      <c r="K261" s="16"/>
      <c r="L261" s="23" t="s">
        <v>17</v>
      </c>
      <c r="M261" s="23" t="s">
        <v>18</v>
      </c>
    </row>
    <row r="262" spans="1:13" x14ac:dyDescent="0.25">
      <c r="A262" s="14">
        <v>260</v>
      </c>
      <c r="B262" s="31" t="s">
        <v>831</v>
      </c>
      <c r="C262" s="16"/>
      <c r="D262" s="28" t="s">
        <v>832</v>
      </c>
      <c r="E262" s="46">
        <v>6000</v>
      </c>
      <c r="F262" s="47">
        <v>7500</v>
      </c>
      <c r="G262" s="16" t="s">
        <v>833</v>
      </c>
      <c r="H262" s="23" t="s">
        <v>627</v>
      </c>
      <c r="I262" s="16" t="s">
        <v>834</v>
      </c>
      <c r="J262" s="16"/>
      <c r="K262" s="16"/>
      <c r="L262" s="23" t="s">
        <v>17</v>
      </c>
      <c r="M262" s="23" t="s">
        <v>18</v>
      </c>
    </row>
    <row r="263" spans="1:13" x14ac:dyDescent="0.25">
      <c r="A263" s="14">
        <v>261</v>
      </c>
      <c r="B263" s="31" t="s">
        <v>835</v>
      </c>
      <c r="C263" s="16"/>
      <c r="D263" s="28" t="s">
        <v>836</v>
      </c>
      <c r="E263" s="46">
        <v>2000</v>
      </c>
      <c r="F263" s="47">
        <v>2000</v>
      </c>
      <c r="G263" s="16" t="s">
        <v>493</v>
      </c>
      <c r="H263" s="23" t="s">
        <v>837</v>
      </c>
      <c r="I263" s="16" t="s">
        <v>493</v>
      </c>
      <c r="J263" s="16"/>
      <c r="K263" s="16"/>
      <c r="L263" s="23" t="s">
        <v>17</v>
      </c>
      <c r="M263" s="23" t="s">
        <v>18</v>
      </c>
    </row>
    <row r="264" spans="1:13" ht="30" x14ac:dyDescent="0.25">
      <c r="A264" s="14">
        <v>262</v>
      </c>
      <c r="B264" s="31" t="s">
        <v>838</v>
      </c>
      <c r="C264" s="16"/>
      <c r="D264" s="28" t="s">
        <v>839</v>
      </c>
      <c r="E264" s="46">
        <v>250</v>
      </c>
      <c r="F264" s="47">
        <v>250</v>
      </c>
      <c r="G264" s="16" t="s">
        <v>840</v>
      </c>
      <c r="H264" s="23" t="s">
        <v>841</v>
      </c>
      <c r="I264" s="16" t="s">
        <v>840</v>
      </c>
      <c r="J264" s="16"/>
      <c r="K264" s="16"/>
      <c r="L264" s="23" t="s">
        <v>17</v>
      </c>
      <c r="M264" s="23" t="s">
        <v>18</v>
      </c>
    </row>
    <row r="265" spans="1:13" ht="45" x14ac:dyDescent="0.25">
      <c r="A265" s="14">
        <v>263</v>
      </c>
      <c r="B265" s="31" t="s">
        <v>842</v>
      </c>
      <c r="C265" s="16"/>
      <c r="D265" s="13" t="s">
        <v>843</v>
      </c>
      <c r="E265" s="46">
        <v>423728</v>
      </c>
      <c r="F265" s="47">
        <v>529660</v>
      </c>
      <c r="G265" s="16" t="s">
        <v>844</v>
      </c>
      <c r="H265" s="23" t="s">
        <v>231</v>
      </c>
      <c r="I265" s="16" t="s">
        <v>845</v>
      </c>
      <c r="J265" s="16"/>
      <c r="K265" s="16"/>
      <c r="L265" s="23" t="s">
        <v>17</v>
      </c>
      <c r="M265" s="23" t="s">
        <v>18</v>
      </c>
    </row>
    <row r="266" spans="1:13" ht="75" x14ac:dyDescent="0.25">
      <c r="A266" s="14">
        <v>264</v>
      </c>
      <c r="B266" s="31" t="s">
        <v>846</v>
      </c>
      <c r="C266" s="16"/>
      <c r="D266" s="28" t="s">
        <v>847</v>
      </c>
      <c r="E266" s="46">
        <v>50000</v>
      </c>
      <c r="F266" s="47">
        <v>50000</v>
      </c>
      <c r="G266" s="16" t="s">
        <v>746</v>
      </c>
      <c r="H266" s="28" t="s">
        <v>848</v>
      </c>
      <c r="I266" s="19" t="s">
        <v>849</v>
      </c>
      <c r="J266" s="16"/>
      <c r="K266" s="16"/>
      <c r="L266" s="23" t="s">
        <v>803</v>
      </c>
      <c r="M266" s="28" t="s">
        <v>848</v>
      </c>
    </row>
    <row r="267" spans="1:13" ht="30" x14ac:dyDescent="0.25">
      <c r="A267" s="14">
        <v>265</v>
      </c>
      <c r="B267" s="31" t="s">
        <v>850</v>
      </c>
      <c r="C267" s="16"/>
      <c r="D267" s="28" t="s">
        <v>839</v>
      </c>
      <c r="E267" s="46">
        <v>200</v>
      </c>
      <c r="F267" s="46">
        <v>200</v>
      </c>
      <c r="G267" s="16" t="s">
        <v>851</v>
      </c>
      <c r="H267" s="23" t="s">
        <v>852</v>
      </c>
      <c r="I267" s="16" t="s">
        <v>851</v>
      </c>
      <c r="J267" s="16"/>
      <c r="K267" s="16"/>
      <c r="L267" s="23" t="s">
        <v>17</v>
      </c>
      <c r="M267" s="23" t="s">
        <v>18</v>
      </c>
    </row>
    <row r="268" spans="1:13" ht="30" x14ac:dyDescent="0.25">
      <c r="A268" s="14">
        <v>266</v>
      </c>
      <c r="B268" s="31" t="s">
        <v>850</v>
      </c>
      <c r="C268" s="16"/>
      <c r="D268" s="28" t="s">
        <v>839</v>
      </c>
      <c r="E268" s="46">
        <v>200</v>
      </c>
      <c r="F268" s="46">
        <v>200</v>
      </c>
      <c r="G268" s="16" t="s">
        <v>853</v>
      </c>
      <c r="H268" s="23" t="s">
        <v>854</v>
      </c>
      <c r="I268" s="16" t="s">
        <v>853</v>
      </c>
      <c r="J268" s="16"/>
      <c r="K268" s="16"/>
      <c r="L268" s="23" t="s">
        <v>17</v>
      </c>
      <c r="M268" s="23" t="s">
        <v>18</v>
      </c>
    </row>
    <row r="269" spans="1:13" ht="45" x14ac:dyDescent="0.25">
      <c r="A269" s="14">
        <v>267</v>
      </c>
      <c r="B269" s="31" t="s">
        <v>855</v>
      </c>
      <c r="C269" s="16"/>
      <c r="D269" s="28" t="s">
        <v>856</v>
      </c>
      <c r="E269" s="48" t="s">
        <v>857</v>
      </c>
      <c r="F269" s="48" t="s">
        <v>858</v>
      </c>
      <c r="G269" s="16" t="s">
        <v>859</v>
      </c>
      <c r="H269" s="23" t="s">
        <v>369</v>
      </c>
      <c r="I269" s="16" t="s">
        <v>859</v>
      </c>
      <c r="J269" s="16"/>
      <c r="K269" s="16"/>
      <c r="L269" s="23" t="s">
        <v>17</v>
      </c>
      <c r="M269" s="23" t="s">
        <v>18</v>
      </c>
    </row>
    <row r="270" spans="1:13" ht="30" x14ac:dyDescent="0.25">
      <c r="A270" s="14">
        <v>268</v>
      </c>
      <c r="B270" s="31" t="s">
        <v>860</v>
      </c>
      <c r="C270" s="16"/>
      <c r="D270" s="28" t="s">
        <v>861</v>
      </c>
      <c r="E270" s="46">
        <v>3000</v>
      </c>
      <c r="F270" s="47">
        <v>3000</v>
      </c>
      <c r="G270" s="16" t="s">
        <v>862</v>
      </c>
      <c r="H270" s="23" t="s">
        <v>863</v>
      </c>
      <c r="I270" s="16" t="s">
        <v>862</v>
      </c>
      <c r="J270" s="16"/>
      <c r="K270" s="16"/>
      <c r="L270" s="23" t="s">
        <v>17</v>
      </c>
      <c r="M270" s="23" t="s">
        <v>18</v>
      </c>
    </row>
    <row r="271" spans="1:13" x14ac:dyDescent="0.25">
      <c r="A271" s="14">
        <v>269</v>
      </c>
      <c r="B271" s="31" t="s">
        <v>860</v>
      </c>
      <c r="C271" s="16"/>
      <c r="D271" s="28" t="s">
        <v>864</v>
      </c>
      <c r="E271" s="46">
        <v>1000</v>
      </c>
      <c r="F271" s="47">
        <v>1000</v>
      </c>
      <c r="G271" s="16" t="s">
        <v>865</v>
      </c>
      <c r="H271" s="23" t="s">
        <v>866</v>
      </c>
      <c r="I271" s="16" t="s">
        <v>867</v>
      </c>
      <c r="J271" s="16"/>
      <c r="K271" s="16"/>
      <c r="L271" s="23" t="s">
        <v>17</v>
      </c>
      <c r="M271" s="23" t="s">
        <v>18</v>
      </c>
    </row>
    <row r="272" spans="1:13" x14ac:dyDescent="0.25">
      <c r="A272" s="14">
        <v>270</v>
      </c>
      <c r="B272" s="31" t="s">
        <v>862</v>
      </c>
      <c r="C272" s="16"/>
      <c r="D272" s="28" t="s">
        <v>868</v>
      </c>
      <c r="E272" s="46">
        <v>2500</v>
      </c>
      <c r="F272" s="47" t="s">
        <v>493</v>
      </c>
      <c r="G272" s="16" t="s">
        <v>867</v>
      </c>
      <c r="H272" s="23" t="s">
        <v>643</v>
      </c>
      <c r="I272" s="16" t="s">
        <v>867</v>
      </c>
      <c r="J272" s="16"/>
      <c r="K272" s="16"/>
      <c r="L272" s="23" t="s">
        <v>17</v>
      </c>
      <c r="M272" s="23" t="s">
        <v>18</v>
      </c>
    </row>
    <row r="273" spans="1:13" ht="30" x14ac:dyDescent="0.25">
      <c r="A273" s="14">
        <v>271</v>
      </c>
      <c r="B273" s="31" t="s">
        <v>869</v>
      </c>
      <c r="C273" s="16"/>
      <c r="D273" s="28" t="s">
        <v>870</v>
      </c>
      <c r="E273" s="46">
        <v>45928</v>
      </c>
      <c r="F273" s="47">
        <v>57410</v>
      </c>
      <c r="G273" s="16" t="s">
        <v>871</v>
      </c>
      <c r="H273" s="28" t="s">
        <v>872</v>
      </c>
      <c r="I273" s="16" t="s">
        <v>873</v>
      </c>
      <c r="J273" s="16"/>
      <c r="K273" s="16"/>
      <c r="L273" s="23" t="s">
        <v>17</v>
      </c>
      <c r="M273" s="23" t="s">
        <v>18</v>
      </c>
    </row>
    <row r="274" spans="1:13" ht="30" x14ac:dyDescent="0.25">
      <c r="A274" s="14">
        <v>272</v>
      </c>
      <c r="B274" s="31" t="s">
        <v>874</v>
      </c>
      <c r="C274" s="16"/>
      <c r="D274" s="28" t="s">
        <v>875</v>
      </c>
      <c r="E274" s="46">
        <v>16000</v>
      </c>
      <c r="F274" s="47" t="s">
        <v>493</v>
      </c>
      <c r="G274" s="16" t="s">
        <v>859</v>
      </c>
      <c r="H274" s="23" t="s">
        <v>876</v>
      </c>
      <c r="I274" s="16" t="s">
        <v>859</v>
      </c>
      <c r="J274" s="16"/>
      <c r="K274" s="16"/>
      <c r="L274" s="23" t="s">
        <v>18</v>
      </c>
      <c r="M274" s="23" t="s">
        <v>18</v>
      </c>
    </row>
    <row r="275" spans="1:13" ht="30" x14ac:dyDescent="0.25">
      <c r="A275" s="14">
        <v>273</v>
      </c>
      <c r="B275" s="31" t="s">
        <v>877</v>
      </c>
      <c r="C275" s="16"/>
      <c r="D275" s="28" t="s">
        <v>878</v>
      </c>
      <c r="E275" s="46">
        <v>5000</v>
      </c>
      <c r="F275" s="47" t="s">
        <v>493</v>
      </c>
      <c r="G275" s="16" t="s">
        <v>879</v>
      </c>
      <c r="H275" s="23" t="s">
        <v>880</v>
      </c>
      <c r="I275" s="16" t="s">
        <v>881</v>
      </c>
      <c r="J275" s="16"/>
      <c r="K275" s="16"/>
      <c r="L275" s="23" t="s">
        <v>17</v>
      </c>
      <c r="M275" s="23" t="s">
        <v>18</v>
      </c>
    </row>
    <row r="276" spans="1:13" x14ac:dyDescent="0.25">
      <c r="A276" s="14">
        <v>274</v>
      </c>
      <c r="B276" s="31" t="s">
        <v>882</v>
      </c>
      <c r="C276" s="16"/>
      <c r="D276" s="28" t="s">
        <v>795</v>
      </c>
      <c r="E276" s="46">
        <v>3500</v>
      </c>
      <c r="F276" s="47" t="s">
        <v>493</v>
      </c>
      <c r="G276" s="16" t="s">
        <v>882</v>
      </c>
      <c r="H276" s="23" t="s">
        <v>883</v>
      </c>
      <c r="I276" s="16" t="s">
        <v>882</v>
      </c>
      <c r="J276" s="16"/>
      <c r="K276" s="16"/>
      <c r="L276" s="23" t="s">
        <v>17</v>
      </c>
      <c r="M276" s="23" t="s">
        <v>18</v>
      </c>
    </row>
    <row r="277" spans="1:13" ht="45" x14ac:dyDescent="0.25">
      <c r="A277" s="14">
        <v>275</v>
      </c>
      <c r="B277" s="31" t="s">
        <v>884</v>
      </c>
      <c r="C277" s="16"/>
      <c r="D277" s="28" t="s">
        <v>885</v>
      </c>
      <c r="E277" s="48" t="s">
        <v>886</v>
      </c>
      <c r="F277" s="47" t="s">
        <v>493</v>
      </c>
      <c r="G277" s="19" t="s">
        <v>887</v>
      </c>
      <c r="H277" s="23" t="s">
        <v>278</v>
      </c>
      <c r="I277" s="16" t="s">
        <v>888</v>
      </c>
      <c r="J277" s="16"/>
      <c r="K277" s="16"/>
      <c r="L277" s="23" t="s">
        <v>17</v>
      </c>
      <c r="M277" s="23" t="s">
        <v>18</v>
      </c>
    </row>
    <row r="278" spans="1:13" ht="45" x14ac:dyDescent="0.25">
      <c r="A278" s="14">
        <v>276</v>
      </c>
      <c r="B278" s="31" t="s">
        <v>889</v>
      </c>
      <c r="C278" s="16"/>
      <c r="D278" s="28" t="s">
        <v>890</v>
      </c>
      <c r="E278" s="48">
        <v>1294979.28</v>
      </c>
      <c r="F278" s="47">
        <v>1618724.1</v>
      </c>
      <c r="G278" s="16" t="s">
        <v>892</v>
      </c>
      <c r="H278" s="23" t="s">
        <v>638</v>
      </c>
      <c r="I278" s="16" t="s">
        <v>891</v>
      </c>
      <c r="J278" s="16"/>
      <c r="K278" s="16"/>
      <c r="L278" s="23" t="s">
        <v>17</v>
      </c>
      <c r="M278" s="23" t="s">
        <v>18</v>
      </c>
    </row>
    <row r="279" spans="1:13" ht="45" x14ac:dyDescent="0.25">
      <c r="A279" s="14">
        <v>277</v>
      </c>
      <c r="B279" s="31" t="s">
        <v>901</v>
      </c>
      <c r="C279" s="16"/>
      <c r="D279" s="28" t="s">
        <v>902</v>
      </c>
      <c r="E279" s="50" t="s">
        <v>493</v>
      </c>
      <c r="F279" s="47" t="s">
        <v>493</v>
      </c>
      <c r="G279" s="36" t="s">
        <v>903</v>
      </c>
      <c r="H279" s="23" t="s">
        <v>904</v>
      </c>
      <c r="I279" s="36" t="s">
        <v>905</v>
      </c>
      <c r="J279" s="16" t="s">
        <v>493</v>
      </c>
      <c r="K279" s="16" t="s">
        <v>493</v>
      </c>
      <c r="L279" s="23" t="s">
        <v>18</v>
      </c>
      <c r="M279" s="23" t="s">
        <v>18</v>
      </c>
    </row>
    <row r="280" spans="1:13" ht="60" x14ac:dyDescent="0.25">
      <c r="A280" s="14">
        <v>278</v>
      </c>
      <c r="B280" s="31" t="s">
        <v>893</v>
      </c>
      <c r="C280" s="16"/>
      <c r="D280" s="28" t="s">
        <v>894</v>
      </c>
      <c r="E280" s="46">
        <v>180000</v>
      </c>
      <c r="F280" s="47" t="s">
        <v>493</v>
      </c>
      <c r="G280" s="16" t="s">
        <v>895</v>
      </c>
      <c r="H280" s="28" t="s">
        <v>896</v>
      </c>
      <c r="I280" s="16" t="s">
        <v>711</v>
      </c>
      <c r="J280" s="16"/>
      <c r="K280" s="16"/>
      <c r="L280" s="23" t="s">
        <v>18</v>
      </c>
      <c r="M280" s="28" t="s">
        <v>896</v>
      </c>
    </row>
    <row r="281" spans="1:13" ht="60" x14ac:dyDescent="0.25">
      <c r="A281" s="14">
        <v>279</v>
      </c>
      <c r="B281" s="31" t="s">
        <v>897</v>
      </c>
      <c r="C281" s="16"/>
      <c r="D281" s="28" t="s">
        <v>898</v>
      </c>
      <c r="E281" s="46">
        <v>100000</v>
      </c>
      <c r="F281" s="47" t="s">
        <v>493</v>
      </c>
      <c r="G281" s="16" t="s">
        <v>900</v>
      </c>
      <c r="H281" s="28" t="s">
        <v>806</v>
      </c>
      <c r="I281" s="16" t="s">
        <v>899</v>
      </c>
      <c r="J281" s="16"/>
      <c r="K281" s="16"/>
      <c r="L281" s="23" t="s">
        <v>18</v>
      </c>
      <c r="M281" s="28" t="s">
        <v>806</v>
      </c>
    </row>
    <row r="282" spans="1:13" ht="30" x14ac:dyDescent="0.25">
      <c r="A282" s="14">
        <v>280</v>
      </c>
      <c r="B282" s="31" t="s">
        <v>906</v>
      </c>
      <c r="C282" s="16"/>
      <c r="D282" s="28" t="s">
        <v>907</v>
      </c>
      <c r="E282" s="48" t="s">
        <v>908</v>
      </c>
      <c r="F282" s="47" t="s">
        <v>493</v>
      </c>
      <c r="G282" s="16" t="s">
        <v>909</v>
      </c>
      <c r="H282" s="23" t="s">
        <v>910</v>
      </c>
      <c r="I282" s="16" t="s">
        <v>834</v>
      </c>
      <c r="J282" s="16"/>
      <c r="K282" s="16"/>
      <c r="L282" s="23" t="s">
        <v>17</v>
      </c>
      <c r="M282" s="23" t="s">
        <v>18</v>
      </c>
    </row>
    <row r="283" spans="1:13" x14ac:dyDescent="0.25">
      <c r="A283" s="14">
        <v>281</v>
      </c>
      <c r="B283" s="31" t="s">
        <v>911</v>
      </c>
      <c r="C283" s="16"/>
      <c r="D283" s="28" t="s">
        <v>912</v>
      </c>
      <c r="E283" s="46">
        <v>39840</v>
      </c>
      <c r="F283" s="47">
        <v>49800</v>
      </c>
      <c r="G283" s="16" t="s">
        <v>913</v>
      </c>
      <c r="H283" s="23" t="s">
        <v>46</v>
      </c>
      <c r="I283" s="16" t="s">
        <v>711</v>
      </c>
      <c r="J283" s="16"/>
      <c r="K283" s="16"/>
      <c r="L283" s="23" t="s">
        <v>17</v>
      </c>
      <c r="M283" s="23" t="s">
        <v>18</v>
      </c>
    </row>
    <row r="284" spans="1:13" x14ac:dyDescent="0.25">
      <c r="A284" s="14">
        <v>282</v>
      </c>
      <c r="B284" s="31" t="s">
        <v>914</v>
      </c>
      <c r="C284" s="16"/>
      <c r="D284" s="28" t="s">
        <v>915</v>
      </c>
      <c r="E284" s="46" t="s">
        <v>493</v>
      </c>
      <c r="F284" s="47" t="s">
        <v>493</v>
      </c>
      <c r="G284" s="16" t="s">
        <v>916</v>
      </c>
      <c r="H284" s="23" t="s">
        <v>917</v>
      </c>
      <c r="I284" s="16" t="s">
        <v>918</v>
      </c>
      <c r="J284" s="16" t="s">
        <v>493</v>
      </c>
      <c r="K284" s="16" t="s">
        <v>493</v>
      </c>
      <c r="L284" s="23" t="s">
        <v>18</v>
      </c>
      <c r="M284" s="23" t="s">
        <v>18</v>
      </c>
    </row>
    <row r="285" spans="1:13" ht="75" x14ac:dyDescent="0.25">
      <c r="A285" s="14">
        <v>283</v>
      </c>
      <c r="B285" s="31" t="s">
        <v>919</v>
      </c>
      <c r="C285" s="16"/>
      <c r="D285" s="28" t="s">
        <v>920</v>
      </c>
      <c r="E285" s="46">
        <v>291469.58</v>
      </c>
      <c r="F285" s="47">
        <v>364336.98</v>
      </c>
      <c r="G285" s="16" t="s">
        <v>921</v>
      </c>
      <c r="H285" s="23" t="s">
        <v>922</v>
      </c>
      <c r="I285" s="16" t="s">
        <v>923</v>
      </c>
      <c r="J285" s="16"/>
      <c r="K285" s="16"/>
      <c r="L285" s="23" t="s">
        <v>803</v>
      </c>
      <c r="M285" s="28" t="s">
        <v>848</v>
      </c>
    </row>
    <row r="286" spans="1:13" ht="30" x14ac:dyDescent="0.25">
      <c r="A286" s="14">
        <v>284</v>
      </c>
      <c r="B286" s="31" t="s">
        <v>924</v>
      </c>
      <c r="C286" s="16"/>
      <c r="D286" s="28" t="s">
        <v>925</v>
      </c>
      <c r="E286" s="46">
        <v>0</v>
      </c>
      <c r="F286" s="47">
        <v>0</v>
      </c>
      <c r="G286" s="16" t="s">
        <v>15</v>
      </c>
      <c r="H286" s="28" t="s">
        <v>926</v>
      </c>
      <c r="I286" s="36" t="s">
        <v>927</v>
      </c>
      <c r="J286" s="16" t="s">
        <v>493</v>
      </c>
      <c r="K286" s="16" t="s">
        <v>493</v>
      </c>
      <c r="L286" s="16" t="s">
        <v>18</v>
      </c>
      <c r="M286" s="16" t="s">
        <v>18</v>
      </c>
    </row>
    <row r="287" spans="1:13" x14ac:dyDescent="0.25">
      <c r="A287" s="14">
        <v>285</v>
      </c>
      <c r="B287" s="31" t="s">
        <v>924</v>
      </c>
      <c r="C287" s="16"/>
      <c r="D287" s="28" t="s">
        <v>928</v>
      </c>
      <c r="E287" s="46">
        <v>17000</v>
      </c>
      <c r="F287" s="47" t="s">
        <v>493</v>
      </c>
      <c r="G287" s="16" t="s">
        <v>493</v>
      </c>
      <c r="H287" s="23" t="s">
        <v>929</v>
      </c>
      <c r="I287" s="16" t="s">
        <v>493</v>
      </c>
      <c r="J287" s="16"/>
      <c r="K287" s="16"/>
      <c r="L287" s="23" t="s">
        <v>17</v>
      </c>
      <c r="M287" s="23" t="s">
        <v>18</v>
      </c>
    </row>
    <row r="288" spans="1:13" ht="45" x14ac:dyDescent="0.25">
      <c r="A288" s="14">
        <v>286</v>
      </c>
      <c r="B288" s="31" t="s">
        <v>930</v>
      </c>
      <c r="C288" s="16"/>
      <c r="D288" s="28" t="s">
        <v>931</v>
      </c>
      <c r="E288" s="46">
        <v>62500</v>
      </c>
      <c r="F288" s="47">
        <v>78125</v>
      </c>
      <c r="G288" s="36" t="s">
        <v>932</v>
      </c>
      <c r="H288" s="23" t="s">
        <v>933</v>
      </c>
      <c r="I288" s="19" t="s">
        <v>934</v>
      </c>
      <c r="J288" s="16" t="s">
        <v>493</v>
      </c>
      <c r="K288" s="16" t="s">
        <v>493</v>
      </c>
      <c r="L288" s="23" t="s">
        <v>17</v>
      </c>
      <c r="M288" s="23" t="s">
        <v>18</v>
      </c>
    </row>
    <row r="289" spans="1:13" ht="75" x14ac:dyDescent="0.25">
      <c r="A289" s="14">
        <v>287</v>
      </c>
      <c r="B289" s="31" t="s">
        <v>935</v>
      </c>
      <c r="C289" s="16"/>
      <c r="D289" s="28" t="s">
        <v>936</v>
      </c>
      <c r="E289" s="46">
        <v>788960</v>
      </c>
      <c r="F289" s="47">
        <v>986200</v>
      </c>
      <c r="G289" s="36" t="s">
        <v>937</v>
      </c>
      <c r="H289" s="23" t="s">
        <v>938</v>
      </c>
      <c r="I289" s="36" t="s">
        <v>939</v>
      </c>
      <c r="J289" s="16"/>
      <c r="K289" s="16"/>
      <c r="L289" s="23" t="s">
        <v>803</v>
      </c>
      <c r="M289" s="28" t="s">
        <v>896</v>
      </c>
    </row>
    <row r="290" spans="1:13" ht="45" x14ac:dyDescent="0.25">
      <c r="A290" s="14">
        <v>288</v>
      </c>
      <c r="B290" s="31" t="s">
        <v>940</v>
      </c>
      <c r="C290" s="16"/>
      <c r="D290" s="28" t="s">
        <v>941</v>
      </c>
      <c r="E290" s="46">
        <v>65000</v>
      </c>
      <c r="F290" s="47" t="s">
        <v>493</v>
      </c>
      <c r="G290" s="36" t="s">
        <v>942</v>
      </c>
      <c r="H290" s="23" t="s">
        <v>134</v>
      </c>
      <c r="I290" s="19" t="s">
        <v>943</v>
      </c>
      <c r="J290" s="16"/>
      <c r="K290" s="16"/>
      <c r="L290" s="23" t="s">
        <v>17</v>
      </c>
      <c r="M290" s="23" t="s">
        <v>18</v>
      </c>
    </row>
    <row r="291" spans="1:13" ht="30" x14ac:dyDescent="0.25">
      <c r="A291" s="14">
        <v>289</v>
      </c>
      <c r="B291" s="31" t="s">
        <v>944</v>
      </c>
      <c r="C291" s="16"/>
      <c r="D291" s="28" t="s">
        <v>945</v>
      </c>
      <c r="E291" s="46">
        <v>7303.21</v>
      </c>
      <c r="F291" s="47">
        <v>9129.01</v>
      </c>
      <c r="G291" s="16" t="s">
        <v>493</v>
      </c>
      <c r="H291" s="28" t="s">
        <v>754</v>
      </c>
      <c r="I291" s="16" t="s">
        <v>493</v>
      </c>
      <c r="J291" s="16"/>
      <c r="K291" s="16"/>
      <c r="L291" s="23" t="s">
        <v>17</v>
      </c>
      <c r="M291" s="23" t="s">
        <v>18</v>
      </c>
    </row>
    <row r="292" spans="1:13" x14ac:dyDescent="0.25">
      <c r="A292" s="14">
        <v>290</v>
      </c>
      <c r="B292" s="31" t="s">
        <v>946</v>
      </c>
      <c r="C292" s="16"/>
      <c r="D292" s="28" t="s">
        <v>795</v>
      </c>
      <c r="E292" s="46">
        <v>2000</v>
      </c>
      <c r="F292" s="47" t="s">
        <v>493</v>
      </c>
      <c r="G292" s="16" t="s">
        <v>947</v>
      </c>
      <c r="H292" s="23" t="s">
        <v>948</v>
      </c>
      <c r="I292" s="16" t="s">
        <v>949</v>
      </c>
      <c r="J292" s="16"/>
      <c r="K292" s="16"/>
      <c r="L292" s="23" t="s">
        <v>17</v>
      </c>
      <c r="M292" s="23" t="s">
        <v>18</v>
      </c>
    </row>
    <row r="293" spans="1:13" ht="60" x14ac:dyDescent="0.25">
      <c r="A293" s="14">
        <v>291</v>
      </c>
      <c r="B293" s="31" t="s">
        <v>949</v>
      </c>
      <c r="C293" s="16"/>
      <c r="D293" s="28" t="s">
        <v>950</v>
      </c>
      <c r="E293" s="48" t="s">
        <v>292</v>
      </c>
      <c r="F293" s="48" t="s">
        <v>292</v>
      </c>
      <c r="G293" s="16" t="s">
        <v>951</v>
      </c>
      <c r="H293" s="28" t="s">
        <v>926</v>
      </c>
      <c r="I293" s="16" t="s">
        <v>773</v>
      </c>
      <c r="J293" s="16"/>
      <c r="K293" s="16"/>
      <c r="L293" s="23" t="s">
        <v>17</v>
      </c>
      <c r="M293" s="23" t="s">
        <v>18</v>
      </c>
    </row>
    <row r="294" spans="1:13" ht="30" x14ac:dyDescent="0.25">
      <c r="A294" s="14">
        <v>292</v>
      </c>
      <c r="B294" s="31" t="s">
        <v>949</v>
      </c>
      <c r="C294" s="16"/>
      <c r="D294" s="28" t="s">
        <v>952</v>
      </c>
      <c r="E294" s="46">
        <v>42560</v>
      </c>
      <c r="F294" s="47">
        <v>53200</v>
      </c>
      <c r="G294" s="16" t="s">
        <v>953</v>
      </c>
      <c r="H294" s="23" t="s">
        <v>696</v>
      </c>
      <c r="I294" s="16" t="s">
        <v>773</v>
      </c>
      <c r="J294" s="16"/>
      <c r="K294" s="16"/>
      <c r="L294" s="23" t="s">
        <v>17</v>
      </c>
      <c r="M294" s="23" t="s">
        <v>18</v>
      </c>
    </row>
    <row r="295" spans="1:13" ht="60" x14ac:dyDescent="0.25">
      <c r="A295" s="14">
        <v>293</v>
      </c>
      <c r="B295" s="31" t="s">
        <v>954</v>
      </c>
      <c r="C295" s="16"/>
      <c r="D295" s="28" t="s">
        <v>955</v>
      </c>
      <c r="E295" s="46">
        <v>788960</v>
      </c>
      <c r="F295" s="47">
        <v>986200</v>
      </c>
      <c r="G295" s="16" t="s">
        <v>956</v>
      </c>
      <c r="H295" s="23" t="s">
        <v>957</v>
      </c>
      <c r="I295" s="16" t="s">
        <v>958</v>
      </c>
      <c r="J295" s="16"/>
      <c r="K295" s="16"/>
      <c r="L295" s="23" t="s">
        <v>803</v>
      </c>
      <c r="M295" s="28" t="s">
        <v>896</v>
      </c>
    </row>
    <row r="296" spans="1:13" ht="30" x14ac:dyDescent="0.25">
      <c r="A296" s="14">
        <v>294</v>
      </c>
      <c r="B296" s="31" t="s">
        <v>954</v>
      </c>
      <c r="C296" s="16"/>
      <c r="D296" s="28" t="s">
        <v>959</v>
      </c>
      <c r="E296" s="46">
        <v>7999</v>
      </c>
      <c r="F296" s="47" t="s">
        <v>493</v>
      </c>
      <c r="G296" s="16" t="s">
        <v>961</v>
      </c>
      <c r="H296" s="23" t="s">
        <v>962</v>
      </c>
      <c r="I296" s="16" t="s">
        <v>963</v>
      </c>
      <c r="J296" s="16"/>
      <c r="K296" s="16"/>
      <c r="L296" s="23" t="s">
        <v>17</v>
      </c>
      <c r="M296" s="23" t="s">
        <v>18</v>
      </c>
    </row>
    <row r="297" spans="1:13" ht="30" x14ac:dyDescent="0.25">
      <c r="A297" s="14">
        <v>295</v>
      </c>
      <c r="B297" s="31" t="s">
        <v>954</v>
      </c>
      <c r="C297" s="16"/>
      <c r="D297" s="28" t="s">
        <v>959</v>
      </c>
      <c r="E297" s="46">
        <v>6599</v>
      </c>
      <c r="F297" s="47" t="s">
        <v>493</v>
      </c>
      <c r="G297" s="16" t="s">
        <v>961</v>
      </c>
      <c r="H297" s="23" t="s">
        <v>962</v>
      </c>
      <c r="I297" s="16" t="s">
        <v>963</v>
      </c>
      <c r="J297" s="16"/>
      <c r="K297" s="16"/>
      <c r="L297" s="23" t="s">
        <v>17</v>
      </c>
      <c r="M297" s="23" t="s">
        <v>18</v>
      </c>
    </row>
    <row r="298" spans="1:13" ht="30" x14ac:dyDescent="0.25">
      <c r="A298" s="14">
        <v>296</v>
      </c>
      <c r="B298" s="31" t="s">
        <v>954</v>
      </c>
      <c r="C298" s="16"/>
      <c r="D298" s="28" t="s">
        <v>959</v>
      </c>
      <c r="E298" s="46">
        <v>5549</v>
      </c>
      <c r="F298" s="47" t="s">
        <v>493</v>
      </c>
      <c r="G298" s="16" t="s">
        <v>961</v>
      </c>
      <c r="H298" s="23" t="s">
        <v>962</v>
      </c>
      <c r="I298" s="16" t="s">
        <v>963</v>
      </c>
      <c r="J298" s="16"/>
      <c r="K298" s="16"/>
      <c r="L298" s="23" t="s">
        <v>17</v>
      </c>
      <c r="M298" s="23" t="s">
        <v>18</v>
      </c>
    </row>
    <row r="299" spans="1:13" ht="30" x14ac:dyDescent="0.25">
      <c r="A299" s="14">
        <v>297</v>
      </c>
      <c r="B299" s="31" t="s">
        <v>954</v>
      </c>
      <c r="C299" s="16"/>
      <c r="D299" s="28" t="s">
        <v>959</v>
      </c>
      <c r="E299" s="46">
        <v>5549</v>
      </c>
      <c r="F299" s="47" t="s">
        <v>493</v>
      </c>
      <c r="G299" s="16" t="s">
        <v>961</v>
      </c>
      <c r="H299" s="23" t="s">
        <v>962</v>
      </c>
      <c r="I299" s="16" t="s">
        <v>963</v>
      </c>
      <c r="J299" s="16"/>
      <c r="K299" s="16"/>
      <c r="L299" s="23" t="s">
        <v>17</v>
      </c>
      <c r="M299" s="23" t="s">
        <v>18</v>
      </c>
    </row>
    <row r="300" spans="1:13" ht="30" x14ac:dyDescent="0.25">
      <c r="A300" s="14">
        <v>298</v>
      </c>
      <c r="B300" s="31" t="s">
        <v>954</v>
      </c>
      <c r="C300" s="16"/>
      <c r="D300" s="28" t="s">
        <v>959</v>
      </c>
      <c r="E300" s="46">
        <v>7999</v>
      </c>
      <c r="F300" s="47" t="s">
        <v>493</v>
      </c>
      <c r="G300" s="16" t="s">
        <v>961</v>
      </c>
      <c r="H300" s="23" t="s">
        <v>962</v>
      </c>
      <c r="I300" s="16" t="s">
        <v>963</v>
      </c>
      <c r="J300" s="16"/>
      <c r="K300" s="16"/>
      <c r="L300" s="23" t="s">
        <v>17</v>
      </c>
      <c r="M300" s="23" t="s">
        <v>18</v>
      </c>
    </row>
    <row r="301" spans="1:13" ht="30" x14ac:dyDescent="0.25">
      <c r="A301" s="14">
        <v>299</v>
      </c>
      <c r="B301" s="31" t="s">
        <v>954</v>
      </c>
      <c r="C301" s="16"/>
      <c r="D301" s="28" t="s">
        <v>959</v>
      </c>
      <c r="E301" s="46">
        <v>7499</v>
      </c>
      <c r="F301" s="47" t="s">
        <v>493</v>
      </c>
      <c r="G301" s="16" t="s">
        <v>961</v>
      </c>
      <c r="H301" s="23" t="s">
        <v>962</v>
      </c>
      <c r="I301" s="16" t="s">
        <v>963</v>
      </c>
      <c r="J301" s="16"/>
      <c r="K301" s="16"/>
      <c r="L301" s="23" t="s">
        <v>17</v>
      </c>
      <c r="M301" s="23" t="s">
        <v>18</v>
      </c>
    </row>
    <row r="302" spans="1:13" x14ac:dyDescent="0.25">
      <c r="A302" s="14">
        <v>300</v>
      </c>
      <c r="B302" s="31" t="s">
        <v>954</v>
      </c>
      <c r="C302" s="16"/>
      <c r="D302" s="28" t="s">
        <v>964</v>
      </c>
      <c r="E302" s="47" t="s">
        <v>493</v>
      </c>
      <c r="F302" s="47" t="s">
        <v>493</v>
      </c>
      <c r="G302" s="16" t="s">
        <v>961</v>
      </c>
      <c r="H302" s="23" t="s">
        <v>962</v>
      </c>
      <c r="I302" s="16" t="s">
        <v>963</v>
      </c>
      <c r="J302" s="16"/>
      <c r="K302" s="16"/>
      <c r="L302" s="23" t="s">
        <v>17</v>
      </c>
      <c r="M302" s="23" t="s">
        <v>18</v>
      </c>
    </row>
    <row r="303" spans="1:13" x14ac:dyDescent="0.25">
      <c r="A303" s="14">
        <v>301</v>
      </c>
      <c r="B303" s="31" t="s">
        <v>954</v>
      </c>
      <c r="C303" s="16"/>
      <c r="D303" s="28" t="s">
        <v>964</v>
      </c>
      <c r="E303" s="47" t="s">
        <v>493</v>
      </c>
      <c r="F303" s="47" t="s">
        <v>493</v>
      </c>
      <c r="G303" s="16" t="s">
        <v>961</v>
      </c>
      <c r="H303" s="23" t="s">
        <v>962</v>
      </c>
      <c r="I303" s="16" t="s">
        <v>963</v>
      </c>
      <c r="J303" s="16"/>
      <c r="K303" s="16"/>
      <c r="L303" s="23" t="s">
        <v>17</v>
      </c>
      <c r="M303" s="23" t="s">
        <v>18</v>
      </c>
    </row>
    <row r="304" spans="1:13" x14ac:dyDescent="0.25">
      <c r="A304" s="14">
        <v>302</v>
      </c>
      <c r="B304" s="31" t="s">
        <v>954</v>
      </c>
      <c r="C304" s="16"/>
      <c r="D304" s="28" t="s">
        <v>964</v>
      </c>
      <c r="E304" s="47" t="s">
        <v>493</v>
      </c>
      <c r="F304" s="47" t="s">
        <v>493</v>
      </c>
      <c r="G304" s="16" t="s">
        <v>961</v>
      </c>
      <c r="H304" s="23" t="s">
        <v>962</v>
      </c>
      <c r="I304" s="16" t="s">
        <v>963</v>
      </c>
      <c r="J304" s="16"/>
      <c r="K304" s="16"/>
      <c r="L304" s="23" t="s">
        <v>17</v>
      </c>
      <c r="M304" s="23" t="s">
        <v>18</v>
      </c>
    </row>
    <row r="305" spans="1:13" x14ac:dyDescent="0.25">
      <c r="A305" s="14">
        <v>303</v>
      </c>
      <c r="B305" s="31" t="s">
        <v>954</v>
      </c>
      <c r="C305" s="16"/>
      <c r="D305" s="28" t="s">
        <v>964</v>
      </c>
      <c r="E305" s="47" t="s">
        <v>493</v>
      </c>
      <c r="F305" s="47" t="s">
        <v>493</v>
      </c>
      <c r="G305" s="16" t="s">
        <v>961</v>
      </c>
      <c r="H305" s="23" t="s">
        <v>962</v>
      </c>
      <c r="I305" s="16" t="s">
        <v>963</v>
      </c>
      <c r="J305" s="16"/>
      <c r="K305" s="16"/>
      <c r="L305" s="23" t="s">
        <v>17</v>
      </c>
      <c r="M305" s="23" t="s">
        <v>18</v>
      </c>
    </row>
    <row r="306" spans="1:13" x14ac:dyDescent="0.25">
      <c r="A306" s="14">
        <v>304</v>
      </c>
      <c r="B306" s="31" t="s">
        <v>954</v>
      </c>
      <c r="C306" s="16"/>
      <c r="D306" s="28" t="s">
        <v>964</v>
      </c>
      <c r="E306" s="47" t="s">
        <v>493</v>
      </c>
      <c r="F306" s="47" t="s">
        <v>493</v>
      </c>
      <c r="G306" s="16" t="s">
        <v>961</v>
      </c>
      <c r="H306" s="23" t="s">
        <v>962</v>
      </c>
      <c r="I306" s="16" t="s">
        <v>963</v>
      </c>
      <c r="J306" s="16"/>
      <c r="K306" s="16"/>
      <c r="L306" s="23" t="s">
        <v>17</v>
      </c>
      <c r="M306" s="23" t="s">
        <v>18</v>
      </c>
    </row>
    <row r="307" spans="1:13" x14ac:dyDescent="0.25">
      <c r="A307" s="14">
        <v>305</v>
      </c>
      <c r="B307" s="31" t="s">
        <v>954</v>
      </c>
      <c r="C307" s="16"/>
      <c r="D307" s="28" t="s">
        <v>964</v>
      </c>
      <c r="E307" s="47" t="s">
        <v>493</v>
      </c>
      <c r="F307" s="47" t="s">
        <v>493</v>
      </c>
      <c r="G307" s="16" t="s">
        <v>961</v>
      </c>
      <c r="H307" s="23" t="s">
        <v>962</v>
      </c>
      <c r="I307" s="16" t="s">
        <v>963</v>
      </c>
      <c r="J307" s="16"/>
      <c r="K307" s="16"/>
      <c r="L307" s="23" t="s">
        <v>17</v>
      </c>
      <c r="M307" s="23" t="s">
        <v>18</v>
      </c>
    </row>
    <row r="308" spans="1:13" x14ac:dyDescent="0.25">
      <c r="A308" s="14">
        <v>306</v>
      </c>
      <c r="B308" s="31" t="s">
        <v>954</v>
      </c>
      <c r="C308" s="16"/>
      <c r="D308" s="28" t="s">
        <v>964</v>
      </c>
      <c r="E308" s="47" t="s">
        <v>493</v>
      </c>
      <c r="F308" s="47" t="s">
        <v>493</v>
      </c>
      <c r="G308" s="16" t="s">
        <v>961</v>
      </c>
      <c r="H308" s="23" t="s">
        <v>962</v>
      </c>
      <c r="I308" s="16" t="s">
        <v>963</v>
      </c>
      <c r="J308" s="16"/>
      <c r="K308" s="16"/>
      <c r="L308" s="23" t="s">
        <v>17</v>
      </c>
      <c r="M308" s="23" t="s">
        <v>18</v>
      </c>
    </row>
    <row r="309" spans="1:13" ht="30" x14ac:dyDescent="0.25">
      <c r="A309" s="14">
        <v>307</v>
      </c>
      <c r="B309" s="31" t="s">
        <v>965</v>
      </c>
      <c r="C309" s="16"/>
      <c r="D309" s="28" t="s">
        <v>959</v>
      </c>
      <c r="E309" s="46">
        <v>4049</v>
      </c>
      <c r="F309" s="47" t="s">
        <v>493</v>
      </c>
      <c r="G309" s="16" t="s">
        <v>960</v>
      </c>
      <c r="H309" s="23" t="s">
        <v>962</v>
      </c>
      <c r="I309" s="16" t="s">
        <v>963</v>
      </c>
      <c r="J309" s="16"/>
      <c r="K309" s="16"/>
      <c r="L309" s="23" t="s">
        <v>17</v>
      </c>
      <c r="M309" s="23" t="s">
        <v>18</v>
      </c>
    </row>
    <row r="310" spans="1:13" x14ac:dyDescent="0.25">
      <c r="A310" s="14">
        <v>308</v>
      </c>
      <c r="B310" s="31" t="s">
        <v>965</v>
      </c>
      <c r="C310" s="16"/>
      <c r="D310" s="28" t="s">
        <v>964</v>
      </c>
      <c r="E310" s="46" t="s">
        <v>493</v>
      </c>
      <c r="F310" s="47" t="s">
        <v>493</v>
      </c>
      <c r="G310" s="16" t="s">
        <v>960</v>
      </c>
      <c r="H310" s="23" t="s">
        <v>962</v>
      </c>
      <c r="I310" s="16" t="s">
        <v>963</v>
      </c>
      <c r="J310" s="16"/>
      <c r="K310" s="16"/>
      <c r="L310" s="23" t="s">
        <v>17</v>
      </c>
      <c r="M310" s="23" t="s">
        <v>18</v>
      </c>
    </row>
    <row r="311" spans="1:13" x14ac:dyDescent="0.25">
      <c r="A311" s="14">
        <v>309</v>
      </c>
      <c r="B311" s="31" t="s">
        <v>965</v>
      </c>
      <c r="C311" s="16"/>
      <c r="D311" s="28" t="s">
        <v>964</v>
      </c>
      <c r="E311" s="46" t="s">
        <v>493</v>
      </c>
      <c r="F311" s="47" t="s">
        <v>493</v>
      </c>
      <c r="G311" s="16" t="s">
        <v>960</v>
      </c>
      <c r="H311" s="23" t="s">
        <v>962</v>
      </c>
      <c r="I311" s="16" t="s">
        <v>963</v>
      </c>
      <c r="J311" s="16"/>
      <c r="K311" s="16"/>
      <c r="L311" s="23" t="s">
        <v>17</v>
      </c>
      <c r="M311" s="23" t="s">
        <v>18</v>
      </c>
    </row>
    <row r="312" spans="1:13" x14ac:dyDescent="0.25">
      <c r="A312" s="14">
        <v>310</v>
      </c>
      <c r="B312" s="31" t="s">
        <v>965</v>
      </c>
      <c r="C312" s="16"/>
      <c r="D312" s="28" t="s">
        <v>964</v>
      </c>
      <c r="E312" s="46" t="s">
        <v>493</v>
      </c>
      <c r="F312" s="47" t="s">
        <v>493</v>
      </c>
      <c r="G312" s="16" t="s">
        <v>960</v>
      </c>
      <c r="H312" s="23" t="s">
        <v>962</v>
      </c>
      <c r="I312" s="16" t="s">
        <v>963</v>
      </c>
      <c r="J312" s="16"/>
      <c r="K312" s="16"/>
      <c r="L312" s="23" t="s">
        <v>17</v>
      </c>
      <c r="M312" s="23" t="s">
        <v>18</v>
      </c>
    </row>
    <row r="313" spans="1:13" x14ac:dyDescent="0.25">
      <c r="A313" s="14">
        <v>311</v>
      </c>
      <c r="B313" s="31" t="s">
        <v>965</v>
      </c>
      <c r="C313" s="16"/>
      <c r="D313" s="28" t="s">
        <v>964</v>
      </c>
      <c r="E313" s="46" t="s">
        <v>493</v>
      </c>
      <c r="F313" s="47" t="s">
        <v>493</v>
      </c>
      <c r="G313" s="16" t="s">
        <v>960</v>
      </c>
      <c r="H313" s="23" t="s">
        <v>962</v>
      </c>
      <c r="I313" s="16" t="s">
        <v>963</v>
      </c>
      <c r="J313" s="16"/>
      <c r="K313" s="16"/>
      <c r="L313" s="23" t="s">
        <v>17</v>
      </c>
      <c r="M313" s="23" t="s">
        <v>18</v>
      </c>
    </row>
    <row r="314" spans="1:13" ht="30" x14ac:dyDescent="0.25">
      <c r="A314" s="14">
        <v>312</v>
      </c>
      <c r="B314" s="31" t="s">
        <v>965</v>
      </c>
      <c r="C314" s="16"/>
      <c r="D314" s="28" t="s">
        <v>966</v>
      </c>
      <c r="E314" s="46">
        <v>50726</v>
      </c>
      <c r="F314" s="47">
        <v>50726</v>
      </c>
      <c r="G314" s="16" t="s">
        <v>967</v>
      </c>
      <c r="H314" s="23" t="s">
        <v>134</v>
      </c>
      <c r="I314" s="16" t="s">
        <v>968</v>
      </c>
      <c r="J314" s="16"/>
      <c r="K314" s="16"/>
      <c r="L314" s="23" t="s">
        <v>17</v>
      </c>
      <c r="M314" s="23" t="s">
        <v>18</v>
      </c>
    </row>
    <row r="315" spans="1:13" ht="75" x14ac:dyDescent="0.25">
      <c r="A315" s="14">
        <v>313</v>
      </c>
      <c r="B315" s="31" t="s">
        <v>965</v>
      </c>
      <c r="C315" s="16"/>
      <c r="D315" s="28" t="s">
        <v>969</v>
      </c>
      <c r="E315" s="46">
        <v>50000</v>
      </c>
      <c r="F315" s="47" t="s">
        <v>493</v>
      </c>
      <c r="G315" s="16" t="s">
        <v>970</v>
      </c>
      <c r="H315" s="28" t="s">
        <v>971</v>
      </c>
      <c r="I315" s="16" t="s">
        <v>972</v>
      </c>
      <c r="J315" s="16"/>
      <c r="K315" s="16"/>
      <c r="L315" s="23" t="s">
        <v>803</v>
      </c>
      <c r="M315" s="28" t="s">
        <v>971</v>
      </c>
    </row>
    <row r="316" spans="1:13" x14ac:dyDescent="0.25">
      <c r="A316" s="14">
        <v>314</v>
      </c>
      <c r="B316" s="31" t="s">
        <v>973</v>
      </c>
      <c r="C316" s="16"/>
      <c r="D316" s="28" t="s">
        <v>928</v>
      </c>
      <c r="E316" s="46">
        <v>12400</v>
      </c>
      <c r="F316" s="47" t="s">
        <v>493</v>
      </c>
      <c r="G316" s="16" t="s">
        <v>974</v>
      </c>
      <c r="H316" s="23" t="s">
        <v>975</v>
      </c>
      <c r="I316" s="16" t="s">
        <v>976</v>
      </c>
      <c r="J316" s="16"/>
      <c r="K316" s="16"/>
      <c r="L316" s="23" t="s">
        <v>17</v>
      </c>
      <c r="M316" s="23" t="s">
        <v>18</v>
      </c>
    </row>
    <row r="317" spans="1:13" ht="45" x14ac:dyDescent="0.25">
      <c r="A317" s="14">
        <v>315</v>
      </c>
      <c r="B317" s="31" t="s">
        <v>977</v>
      </c>
      <c r="C317" s="16"/>
      <c r="D317" s="28" t="s">
        <v>978</v>
      </c>
      <c r="E317" s="46">
        <v>30600.720000000001</v>
      </c>
      <c r="F317" s="47">
        <v>38250.9</v>
      </c>
      <c r="G317" s="36" t="s">
        <v>979</v>
      </c>
      <c r="H317" s="23" t="s">
        <v>980</v>
      </c>
      <c r="I317" s="16" t="s">
        <v>981</v>
      </c>
      <c r="J317" s="16"/>
      <c r="K317" s="16"/>
      <c r="L317" s="23" t="s">
        <v>17</v>
      </c>
      <c r="M317" s="23" t="s">
        <v>18</v>
      </c>
    </row>
    <row r="318" spans="1:13" ht="90" x14ac:dyDescent="0.25">
      <c r="A318" s="14">
        <v>316</v>
      </c>
      <c r="B318" s="31" t="s">
        <v>982</v>
      </c>
      <c r="C318" s="16"/>
      <c r="D318" s="28" t="s">
        <v>983</v>
      </c>
      <c r="E318" s="46" t="s">
        <v>493</v>
      </c>
      <c r="F318" s="47" t="s">
        <v>493</v>
      </c>
      <c r="G318" s="16" t="s">
        <v>15</v>
      </c>
      <c r="H318" s="28" t="s">
        <v>848</v>
      </c>
      <c r="I318" s="16" t="s">
        <v>493</v>
      </c>
      <c r="J318" s="16"/>
      <c r="K318" s="16"/>
      <c r="L318" s="23" t="s">
        <v>18</v>
      </c>
      <c r="M318" s="23" t="s">
        <v>18</v>
      </c>
    </row>
    <row r="319" spans="1:13" ht="30" x14ac:dyDescent="0.25">
      <c r="A319" s="14">
        <v>317</v>
      </c>
      <c r="B319" s="31" t="s">
        <v>984</v>
      </c>
      <c r="C319" s="16"/>
      <c r="D319" s="28" t="s">
        <v>985</v>
      </c>
      <c r="E319" s="48" t="s">
        <v>986</v>
      </c>
      <c r="F319" s="47" t="s">
        <v>987</v>
      </c>
      <c r="G319" s="16" t="s">
        <v>988</v>
      </c>
      <c r="H319" s="23" t="s">
        <v>147</v>
      </c>
      <c r="I319" s="16" t="s">
        <v>989</v>
      </c>
      <c r="J319" s="16"/>
      <c r="K319" s="16"/>
      <c r="L319" s="23" t="s">
        <v>17</v>
      </c>
      <c r="M319" s="23" t="s">
        <v>18</v>
      </c>
    </row>
    <row r="320" spans="1:13" ht="30" x14ac:dyDescent="0.25">
      <c r="A320" s="14">
        <v>318</v>
      </c>
      <c r="B320" s="31" t="s">
        <v>990</v>
      </c>
      <c r="C320" s="16"/>
      <c r="D320" s="28" t="s">
        <v>991</v>
      </c>
      <c r="E320" s="46">
        <v>408075.33</v>
      </c>
      <c r="F320" s="47">
        <v>461125.12</v>
      </c>
      <c r="G320" s="16" t="s">
        <v>992</v>
      </c>
      <c r="H320" s="23" t="s">
        <v>707</v>
      </c>
      <c r="I320" s="16" t="s">
        <v>968</v>
      </c>
      <c r="J320" s="16"/>
      <c r="K320" s="16"/>
      <c r="L320" s="23" t="s">
        <v>17</v>
      </c>
      <c r="M320" s="23" t="s">
        <v>18</v>
      </c>
    </row>
    <row r="321" spans="1:13" ht="30" x14ac:dyDescent="0.25">
      <c r="A321" s="14">
        <v>319</v>
      </c>
      <c r="B321" s="31" t="s">
        <v>990</v>
      </c>
      <c r="C321" s="16"/>
      <c r="D321" s="28" t="s">
        <v>993</v>
      </c>
      <c r="E321" s="46">
        <v>46443</v>
      </c>
      <c r="F321" s="47">
        <v>58053.75</v>
      </c>
      <c r="G321" s="16" t="s">
        <v>994</v>
      </c>
      <c r="H321" s="23" t="s">
        <v>995</v>
      </c>
      <c r="I321" s="16" t="s">
        <v>823</v>
      </c>
      <c r="J321" s="16"/>
      <c r="K321" s="16"/>
      <c r="L321" s="23" t="s">
        <v>17</v>
      </c>
      <c r="M321" s="23" t="s">
        <v>18</v>
      </c>
    </row>
    <row r="322" spans="1:13" ht="30" x14ac:dyDescent="0.25">
      <c r="A322" s="14">
        <v>320</v>
      </c>
      <c r="B322" s="31" t="s">
        <v>996</v>
      </c>
      <c r="C322" s="16"/>
      <c r="D322" s="28" t="s">
        <v>180</v>
      </c>
      <c r="E322" s="46">
        <v>25000</v>
      </c>
      <c r="F322" s="47" t="s">
        <v>493</v>
      </c>
      <c r="G322" s="16" t="s">
        <v>997</v>
      </c>
      <c r="H322" s="28" t="s">
        <v>998</v>
      </c>
      <c r="I322" s="16" t="s">
        <v>968</v>
      </c>
      <c r="J322" s="16"/>
      <c r="K322" s="16"/>
      <c r="L322" s="23" t="s">
        <v>17</v>
      </c>
      <c r="M322" s="23" t="s">
        <v>18</v>
      </c>
    </row>
    <row r="323" spans="1:13" x14ac:dyDescent="0.25">
      <c r="A323" s="14">
        <v>321</v>
      </c>
      <c r="B323" s="31" t="s">
        <v>999</v>
      </c>
      <c r="C323" s="16"/>
      <c r="D323" s="28" t="s">
        <v>1000</v>
      </c>
      <c r="E323" s="46">
        <v>15597113</v>
      </c>
      <c r="F323" s="47">
        <v>1996391.25</v>
      </c>
      <c r="G323" s="16" t="s">
        <v>1001</v>
      </c>
      <c r="H323" s="23" t="s">
        <v>1002</v>
      </c>
      <c r="I323" s="16" t="s">
        <v>1003</v>
      </c>
      <c r="J323" s="16"/>
      <c r="K323" s="16"/>
      <c r="L323" s="23" t="s">
        <v>17</v>
      </c>
      <c r="M323" s="23" t="s">
        <v>18</v>
      </c>
    </row>
    <row r="324" spans="1:13" ht="30" x14ac:dyDescent="0.25">
      <c r="A324" s="14">
        <v>322</v>
      </c>
      <c r="B324" s="31" t="s">
        <v>823</v>
      </c>
      <c r="C324" s="16"/>
      <c r="D324" s="28" t="s">
        <v>1004</v>
      </c>
      <c r="E324" s="46">
        <v>1500000</v>
      </c>
      <c r="F324" s="47" t="s">
        <v>493</v>
      </c>
      <c r="G324" s="16" t="s">
        <v>992</v>
      </c>
      <c r="H324" s="28" t="s">
        <v>161</v>
      </c>
      <c r="I324" s="16" t="s">
        <v>968</v>
      </c>
      <c r="J324" s="16"/>
      <c r="K324" s="16"/>
      <c r="L324" s="23" t="s">
        <v>17</v>
      </c>
      <c r="M324" s="23" t="s">
        <v>18</v>
      </c>
    </row>
    <row r="325" spans="1:13" ht="45" x14ac:dyDescent="0.25">
      <c r="A325" s="14">
        <v>323</v>
      </c>
      <c r="B325" s="31" t="s">
        <v>1006</v>
      </c>
      <c r="C325" s="16"/>
      <c r="D325" s="28" t="s">
        <v>1005</v>
      </c>
      <c r="E325" s="46">
        <v>79200</v>
      </c>
      <c r="F325" s="47">
        <v>99000</v>
      </c>
      <c r="G325" s="16" t="s">
        <v>1007</v>
      </c>
      <c r="H325" s="28" t="s">
        <v>308</v>
      </c>
      <c r="I325" s="16" t="s">
        <v>1008</v>
      </c>
      <c r="J325" s="16"/>
      <c r="K325" s="16"/>
      <c r="L325" s="23" t="s">
        <v>17</v>
      </c>
      <c r="M325" s="23" t="s">
        <v>18</v>
      </c>
    </row>
    <row r="326" spans="1:13" x14ac:dyDescent="0.25">
      <c r="A326" s="14">
        <v>324</v>
      </c>
      <c r="B326" s="31" t="s">
        <v>1009</v>
      </c>
      <c r="C326" s="16"/>
      <c r="D326" s="28" t="s">
        <v>902</v>
      </c>
      <c r="E326" s="46">
        <v>43983.72</v>
      </c>
      <c r="F326" s="47">
        <v>54979.65</v>
      </c>
      <c r="G326" s="16" t="s">
        <v>997</v>
      </c>
      <c r="H326" s="23" t="s">
        <v>1010</v>
      </c>
      <c r="I326" s="16" t="s">
        <v>968</v>
      </c>
      <c r="J326" s="16"/>
      <c r="K326" s="16"/>
      <c r="L326" s="23" t="s">
        <v>17</v>
      </c>
      <c r="M326" s="23" t="s">
        <v>18</v>
      </c>
    </row>
    <row r="327" spans="1:13" ht="45" x14ac:dyDescent="0.25">
      <c r="A327" s="14">
        <v>325</v>
      </c>
      <c r="B327" s="31" t="s">
        <v>1011</v>
      </c>
      <c r="C327" s="16"/>
      <c r="D327" s="28" t="s">
        <v>1012</v>
      </c>
      <c r="E327" s="46">
        <v>15200</v>
      </c>
      <c r="F327" s="47">
        <v>19000</v>
      </c>
      <c r="G327" s="16" t="s">
        <v>1013</v>
      </c>
      <c r="H327" s="28" t="s">
        <v>605</v>
      </c>
      <c r="I327" s="16" t="s">
        <v>711</v>
      </c>
      <c r="J327" s="16"/>
      <c r="K327" s="16"/>
      <c r="L327" s="23" t="s">
        <v>17</v>
      </c>
      <c r="M327" s="23" t="s">
        <v>18</v>
      </c>
    </row>
    <row r="328" spans="1:13" ht="45" x14ac:dyDescent="0.25">
      <c r="A328" s="14">
        <v>326</v>
      </c>
      <c r="B328" s="31" t="s">
        <v>1011</v>
      </c>
      <c r="C328" s="16"/>
      <c r="D328" s="28" t="s">
        <v>1014</v>
      </c>
      <c r="E328" s="46">
        <v>40479.120000000003</v>
      </c>
      <c r="F328" s="47">
        <v>50598.9</v>
      </c>
      <c r="G328" s="16" t="s">
        <v>1015</v>
      </c>
      <c r="H328" s="23" t="s">
        <v>1016</v>
      </c>
      <c r="I328" s="16" t="s">
        <v>1017</v>
      </c>
      <c r="J328" s="16"/>
      <c r="K328" s="16"/>
      <c r="L328" s="23" t="s">
        <v>17</v>
      </c>
      <c r="M328" s="23" t="s">
        <v>18</v>
      </c>
    </row>
    <row r="329" spans="1:13" ht="45" x14ac:dyDescent="0.25">
      <c r="A329" s="14">
        <v>327</v>
      </c>
      <c r="B329" s="31" t="s">
        <v>1018</v>
      </c>
      <c r="C329" s="16"/>
      <c r="D329" s="28" t="s">
        <v>1019</v>
      </c>
      <c r="E329" s="46">
        <v>89900</v>
      </c>
      <c r="F329" s="47" t="s">
        <v>493</v>
      </c>
      <c r="G329" s="16" t="s">
        <v>1398</v>
      </c>
      <c r="H329" s="23" t="s">
        <v>1021</v>
      </c>
      <c r="I329" s="16" t="s">
        <v>1022</v>
      </c>
      <c r="J329" s="16"/>
      <c r="K329" s="16"/>
      <c r="L329" s="23" t="s">
        <v>803</v>
      </c>
      <c r="M329" s="28" t="s">
        <v>1021</v>
      </c>
    </row>
    <row r="330" spans="1:13" ht="45" x14ac:dyDescent="0.25">
      <c r="A330" s="14">
        <v>328</v>
      </c>
      <c r="B330" s="31" t="s">
        <v>1023</v>
      </c>
      <c r="C330" s="16"/>
      <c r="D330" s="28" t="s">
        <v>1024</v>
      </c>
      <c r="E330" s="46">
        <v>245000</v>
      </c>
      <c r="F330" s="47" t="s">
        <v>493</v>
      </c>
      <c r="G330" s="16" t="s">
        <v>493</v>
      </c>
      <c r="H330" s="28" t="s">
        <v>1025</v>
      </c>
      <c r="I330" s="16" t="s">
        <v>493</v>
      </c>
      <c r="J330" s="16"/>
      <c r="K330" s="16"/>
      <c r="L330" s="23" t="s">
        <v>17</v>
      </c>
      <c r="M330" s="23" t="s">
        <v>17</v>
      </c>
    </row>
  </sheetData>
  <pageMargins left="0.7" right="0.7" top="0.75" bottom="0.75" header="0.3" footer="0.3"/>
  <pageSetup paperSize="9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1"/>
  <sheetViews>
    <sheetView tabSelected="1" topLeftCell="A55" workbookViewId="0">
      <selection activeCell="D87" sqref="D87"/>
    </sheetView>
  </sheetViews>
  <sheetFormatPr defaultRowHeight="15" x14ac:dyDescent="0.25"/>
  <cols>
    <col min="1" max="1" width="16" customWidth="1"/>
    <col min="2" max="2" width="21.85546875" customWidth="1"/>
    <col min="3" max="3" width="38.7109375" customWidth="1"/>
    <col min="4" max="4" width="20.28515625" customWidth="1"/>
    <col min="5" max="5" width="21.7109375" customWidth="1"/>
    <col min="6" max="6" width="27.140625" customWidth="1"/>
    <col min="7" max="7" width="24.28515625" customWidth="1"/>
    <col min="8" max="8" width="13.7109375" customWidth="1"/>
    <col min="9" max="9" width="17.5703125" customWidth="1"/>
    <col min="10" max="10" width="15.42578125" customWidth="1"/>
    <col min="11" max="11" width="16.140625" customWidth="1"/>
    <col min="12" max="12" width="17.28515625" customWidth="1"/>
    <col min="13" max="13" width="10.28515625" customWidth="1"/>
  </cols>
  <sheetData>
    <row r="1" spans="1:12" ht="48.75" x14ac:dyDescent="0.25">
      <c r="A1" s="58" t="s">
        <v>0</v>
      </c>
      <c r="B1" s="61" t="s">
        <v>1</v>
      </c>
      <c r="C1" s="1" t="s">
        <v>3</v>
      </c>
      <c r="D1" s="3" t="s">
        <v>4</v>
      </c>
      <c r="E1" s="11" t="s">
        <v>5</v>
      </c>
      <c r="F1" s="1" t="s">
        <v>6</v>
      </c>
      <c r="G1" s="4" t="s">
        <v>7</v>
      </c>
      <c r="H1" s="5" t="s">
        <v>8</v>
      </c>
      <c r="I1" s="62" t="s">
        <v>9</v>
      </c>
      <c r="J1" s="3" t="s">
        <v>10</v>
      </c>
      <c r="K1" s="6" t="s">
        <v>11</v>
      </c>
      <c r="L1" s="7" t="s">
        <v>12</v>
      </c>
    </row>
    <row r="2" spans="1:12" x14ac:dyDescent="0.25">
      <c r="A2" s="64" t="s">
        <v>1260</v>
      </c>
      <c r="B2" s="65" t="s">
        <v>1043</v>
      </c>
      <c r="C2" s="69" t="s">
        <v>902</v>
      </c>
      <c r="D2" s="54">
        <v>1990.84</v>
      </c>
      <c r="E2" s="56">
        <f>D2*1.25</f>
        <v>2488.5499999999997</v>
      </c>
      <c r="F2" s="66" t="s">
        <v>1044</v>
      </c>
      <c r="G2" s="68" t="s">
        <v>1045</v>
      </c>
      <c r="H2" s="69" t="s">
        <v>968</v>
      </c>
      <c r="I2" s="56">
        <v>2488.5500000000002</v>
      </c>
      <c r="J2" s="56" t="s">
        <v>493</v>
      </c>
      <c r="K2" s="23" t="s">
        <v>17</v>
      </c>
      <c r="L2" s="23" t="s">
        <v>18</v>
      </c>
    </row>
    <row r="3" spans="1:12" ht="36.75" x14ac:dyDescent="0.25">
      <c r="A3" s="64" t="s">
        <v>1261</v>
      </c>
      <c r="B3" s="65" t="s">
        <v>1043</v>
      </c>
      <c r="C3" s="69" t="s">
        <v>1046</v>
      </c>
      <c r="D3" s="54" t="s">
        <v>493</v>
      </c>
      <c r="E3" s="70" t="s">
        <v>493</v>
      </c>
      <c r="F3" s="66" t="s">
        <v>1047</v>
      </c>
      <c r="G3" s="68" t="s">
        <v>1048</v>
      </c>
      <c r="H3" s="69" t="s">
        <v>968</v>
      </c>
      <c r="I3" s="56" t="s">
        <v>493</v>
      </c>
      <c r="J3" s="67"/>
      <c r="K3" s="23" t="s">
        <v>17</v>
      </c>
      <c r="L3" s="23" t="s">
        <v>18</v>
      </c>
    </row>
    <row r="4" spans="1:12" x14ac:dyDescent="0.25">
      <c r="A4" s="64" t="s">
        <v>1262</v>
      </c>
      <c r="B4" s="65" t="s">
        <v>1043</v>
      </c>
      <c r="C4" s="69" t="s">
        <v>1049</v>
      </c>
      <c r="D4" s="54">
        <v>2652</v>
      </c>
      <c r="E4" s="56"/>
      <c r="F4" s="66" t="s">
        <v>1047</v>
      </c>
      <c r="G4" s="68" t="s">
        <v>1350</v>
      </c>
      <c r="H4" s="69" t="s">
        <v>968</v>
      </c>
      <c r="I4" s="54">
        <v>2652</v>
      </c>
      <c r="J4" s="67"/>
      <c r="K4" s="23" t="s">
        <v>17</v>
      </c>
      <c r="L4" s="23" t="s">
        <v>18</v>
      </c>
    </row>
    <row r="5" spans="1:12" ht="48.75" x14ac:dyDescent="0.25">
      <c r="A5" s="64" t="s">
        <v>1263</v>
      </c>
      <c r="B5" s="65" t="s">
        <v>1043</v>
      </c>
      <c r="C5" s="69" t="s">
        <v>1050</v>
      </c>
      <c r="D5" s="54" t="s">
        <v>493</v>
      </c>
      <c r="E5" s="54" t="s">
        <v>493</v>
      </c>
      <c r="F5" s="66" t="s">
        <v>1044</v>
      </c>
      <c r="G5" s="68" t="s">
        <v>1051</v>
      </c>
      <c r="H5" s="69" t="s">
        <v>968</v>
      </c>
      <c r="I5" s="56" t="s">
        <v>493</v>
      </c>
      <c r="J5" s="67"/>
      <c r="K5" s="23" t="s">
        <v>17</v>
      </c>
      <c r="L5" s="23" t="s">
        <v>18</v>
      </c>
    </row>
    <row r="6" spans="1:12" ht="24.75" x14ac:dyDescent="0.25">
      <c r="A6" s="64" t="s">
        <v>1264</v>
      </c>
      <c r="B6" s="65" t="s">
        <v>1043</v>
      </c>
      <c r="C6" s="69" t="s">
        <v>1052</v>
      </c>
      <c r="D6" s="54">
        <v>19.91</v>
      </c>
      <c r="E6" s="54" t="s">
        <v>1351</v>
      </c>
      <c r="F6" s="66" t="s">
        <v>1044</v>
      </c>
      <c r="G6" s="68" t="s">
        <v>1053</v>
      </c>
      <c r="H6" s="69" t="s">
        <v>968</v>
      </c>
      <c r="I6" s="56" t="s">
        <v>493</v>
      </c>
      <c r="J6" s="56" t="e">
        <f>E6*12</f>
        <v>#VALUE!</v>
      </c>
      <c r="K6" s="23"/>
      <c r="L6" s="23"/>
    </row>
    <row r="7" spans="1:12" ht="45" x14ac:dyDescent="0.25">
      <c r="A7" s="64" t="s">
        <v>1265</v>
      </c>
      <c r="B7" s="65" t="s">
        <v>1054</v>
      </c>
      <c r="C7" s="69" t="s">
        <v>1055</v>
      </c>
      <c r="D7" s="53">
        <v>930</v>
      </c>
      <c r="E7" s="54" t="s">
        <v>493</v>
      </c>
      <c r="F7" s="55" t="s">
        <v>1057</v>
      </c>
      <c r="G7" s="68" t="s">
        <v>1051</v>
      </c>
      <c r="H7" s="69" t="s">
        <v>968</v>
      </c>
      <c r="I7" s="56">
        <f>D7-372</f>
        <v>558</v>
      </c>
      <c r="J7" s="56"/>
      <c r="K7" s="23" t="s">
        <v>17</v>
      </c>
      <c r="L7" s="28" t="s">
        <v>1056</v>
      </c>
    </row>
    <row r="8" spans="1:12" ht="30" x14ac:dyDescent="0.25">
      <c r="A8" s="64" t="s">
        <v>1042</v>
      </c>
      <c r="B8" s="57" t="s">
        <v>1031</v>
      </c>
      <c r="C8" s="28" t="s">
        <v>902</v>
      </c>
      <c r="D8" s="53">
        <v>1600</v>
      </c>
      <c r="E8" s="56">
        <f>D8*1.25</f>
        <v>2000</v>
      </c>
      <c r="F8" s="55" t="s">
        <v>1032</v>
      </c>
      <c r="G8" s="28" t="s">
        <v>434</v>
      </c>
      <c r="H8" s="52">
        <v>45291</v>
      </c>
      <c r="I8" s="60">
        <v>2000</v>
      </c>
      <c r="J8" s="67"/>
      <c r="K8" s="23" t="s">
        <v>17</v>
      </c>
      <c r="L8" s="23" t="s">
        <v>18</v>
      </c>
    </row>
    <row r="9" spans="1:12" ht="45" x14ac:dyDescent="0.25">
      <c r="A9" s="64" t="s">
        <v>1266</v>
      </c>
      <c r="B9" s="57" t="s">
        <v>1143</v>
      </c>
      <c r="C9" s="28" t="s">
        <v>1144</v>
      </c>
      <c r="D9" s="53">
        <v>156447.46</v>
      </c>
      <c r="E9" s="56">
        <v>195559.32</v>
      </c>
      <c r="F9" s="55" t="s">
        <v>1352</v>
      </c>
      <c r="G9" s="28" t="s">
        <v>1145</v>
      </c>
      <c r="H9" s="71" t="s">
        <v>1143</v>
      </c>
      <c r="I9" s="56">
        <v>195559.32</v>
      </c>
      <c r="J9" s="67"/>
      <c r="K9" s="23" t="s">
        <v>17</v>
      </c>
      <c r="L9" s="23" t="s">
        <v>18</v>
      </c>
    </row>
    <row r="10" spans="1:12" ht="30" x14ac:dyDescent="0.25">
      <c r="A10" s="64" t="s">
        <v>1267</v>
      </c>
      <c r="B10" s="57" t="s">
        <v>1058</v>
      </c>
      <c r="C10" s="28" t="s">
        <v>1059</v>
      </c>
      <c r="D10" s="54" t="s">
        <v>493</v>
      </c>
      <c r="E10" s="70" t="s">
        <v>493</v>
      </c>
      <c r="F10" s="55" t="s">
        <v>1061</v>
      </c>
      <c r="G10" s="28" t="s">
        <v>1060</v>
      </c>
      <c r="H10" s="52"/>
      <c r="I10" s="60">
        <f>400+400+350+400+400+400+400+400+350+350+400+400+400+400+400+500+500+400+400+350+350+500+350+300+350+350+350+400+350+400+350+400+500</f>
        <v>12950</v>
      </c>
      <c r="J10" s="67"/>
      <c r="K10" s="23"/>
      <c r="L10" s="23"/>
    </row>
    <row r="11" spans="1:12" ht="90" x14ac:dyDescent="0.25">
      <c r="A11" s="64" t="s">
        <v>1268</v>
      </c>
      <c r="B11" s="57" t="s">
        <v>1062</v>
      </c>
      <c r="C11" s="28" t="s">
        <v>1353</v>
      </c>
      <c r="D11" s="54">
        <v>14865</v>
      </c>
      <c r="E11" s="56">
        <v>18581.25</v>
      </c>
      <c r="F11" s="55" t="s">
        <v>1063</v>
      </c>
      <c r="G11" s="28" t="s">
        <v>1356</v>
      </c>
      <c r="H11" s="52" t="s">
        <v>1064</v>
      </c>
      <c r="I11" s="60">
        <v>18581.25</v>
      </c>
      <c r="J11" s="67"/>
      <c r="K11" s="23" t="s">
        <v>17</v>
      </c>
      <c r="L11" s="23" t="s">
        <v>18</v>
      </c>
    </row>
    <row r="12" spans="1:12" ht="30" x14ac:dyDescent="0.25">
      <c r="A12" s="64" t="s">
        <v>1269</v>
      </c>
      <c r="B12" s="57" t="s">
        <v>1062</v>
      </c>
      <c r="C12" s="28" t="s">
        <v>1354</v>
      </c>
      <c r="D12" s="54">
        <v>5970</v>
      </c>
      <c r="E12" s="56">
        <v>7642.5</v>
      </c>
      <c r="F12" s="55" t="s">
        <v>1355</v>
      </c>
      <c r="G12" s="28" t="s">
        <v>1205</v>
      </c>
      <c r="H12" s="52" t="s">
        <v>1071</v>
      </c>
      <c r="I12" s="60">
        <v>7642.5</v>
      </c>
      <c r="J12" s="67"/>
      <c r="K12" s="23" t="s">
        <v>17</v>
      </c>
      <c r="L12" s="23" t="s">
        <v>18</v>
      </c>
    </row>
    <row r="13" spans="1:12" ht="45" x14ac:dyDescent="0.25">
      <c r="A13" s="64" t="s">
        <v>1270</v>
      </c>
      <c r="B13" s="57" t="s">
        <v>1062</v>
      </c>
      <c r="C13" s="28" t="s">
        <v>1065</v>
      </c>
      <c r="D13" s="54">
        <v>20871</v>
      </c>
      <c r="E13" s="56">
        <v>26088</v>
      </c>
      <c r="F13" s="55" t="s">
        <v>1062</v>
      </c>
      <c r="G13" s="28" t="s">
        <v>605</v>
      </c>
      <c r="H13" s="71" t="s">
        <v>1069</v>
      </c>
      <c r="I13" s="56">
        <v>26088</v>
      </c>
      <c r="J13" s="67"/>
      <c r="K13" s="23" t="s">
        <v>17</v>
      </c>
      <c r="L13" s="23" t="s">
        <v>18</v>
      </c>
    </row>
    <row r="14" spans="1:12" x14ac:dyDescent="0.25">
      <c r="A14" s="64" t="s">
        <v>1271</v>
      </c>
      <c r="B14" s="57" t="s">
        <v>1068</v>
      </c>
      <c r="C14" s="28" t="s">
        <v>902</v>
      </c>
      <c r="D14" s="54">
        <v>2654.46</v>
      </c>
      <c r="E14" s="70" t="s">
        <v>493</v>
      </c>
      <c r="F14" s="55" t="s">
        <v>1066</v>
      </c>
      <c r="G14" s="28" t="s">
        <v>1067</v>
      </c>
      <c r="H14" s="52">
        <v>45291</v>
      </c>
      <c r="I14" s="60">
        <f>D14*2</f>
        <v>5308.92</v>
      </c>
      <c r="J14" s="67"/>
      <c r="K14" s="23" t="s">
        <v>17</v>
      </c>
      <c r="L14" s="23" t="s">
        <v>18</v>
      </c>
    </row>
    <row r="15" spans="1:12" ht="45" x14ac:dyDescent="0.25">
      <c r="A15" s="64" t="s">
        <v>1272</v>
      </c>
      <c r="B15" s="57" t="s">
        <v>1070</v>
      </c>
      <c r="C15" s="28" t="s">
        <v>1059</v>
      </c>
      <c r="D15" s="54" t="s">
        <v>493</v>
      </c>
      <c r="E15" s="70" t="s">
        <v>493</v>
      </c>
      <c r="F15" s="55"/>
      <c r="G15" s="28" t="s">
        <v>1357</v>
      </c>
      <c r="H15" s="52"/>
      <c r="I15" s="60">
        <v>1327</v>
      </c>
      <c r="J15" s="67"/>
      <c r="K15" s="23" t="s">
        <v>18</v>
      </c>
      <c r="L15" s="23" t="s">
        <v>18</v>
      </c>
    </row>
    <row r="16" spans="1:12" x14ac:dyDescent="0.25">
      <c r="A16" s="64" t="s">
        <v>1273</v>
      </c>
      <c r="B16" s="57" t="s">
        <v>1071</v>
      </c>
      <c r="C16" s="28" t="s">
        <v>1059</v>
      </c>
      <c r="D16" s="54" t="s">
        <v>493</v>
      </c>
      <c r="E16" s="70" t="s">
        <v>493</v>
      </c>
      <c r="F16" s="55"/>
      <c r="G16" s="28" t="s">
        <v>1072</v>
      </c>
      <c r="H16" s="71"/>
      <c r="I16" s="60">
        <v>1791.75</v>
      </c>
      <c r="J16" s="56"/>
      <c r="K16" s="23" t="s">
        <v>18</v>
      </c>
      <c r="L16" s="23" t="s">
        <v>18</v>
      </c>
    </row>
    <row r="17" spans="1:13" ht="30" x14ac:dyDescent="0.25">
      <c r="A17" s="64" t="s">
        <v>1274</v>
      </c>
      <c r="B17" s="57" t="s">
        <v>1071</v>
      </c>
      <c r="C17" s="28" t="s">
        <v>1073</v>
      </c>
      <c r="D17" s="54" t="s">
        <v>493</v>
      </c>
      <c r="E17" s="70" t="s">
        <v>493</v>
      </c>
      <c r="F17" s="55" t="s">
        <v>1061</v>
      </c>
      <c r="G17" s="28" t="s">
        <v>1074</v>
      </c>
      <c r="H17" s="71"/>
      <c r="I17" s="60"/>
      <c r="J17" s="56"/>
      <c r="K17" s="23" t="s">
        <v>18</v>
      </c>
      <c r="L17" s="42" t="s">
        <v>1358</v>
      </c>
    </row>
    <row r="18" spans="1:13" s="89" customFormat="1" ht="60" x14ac:dyDescent="0.25">
      <c r="A18" s="64" t="s">
        <v>1275</v>
      </c>
      <c r="B18" s="82" t="s">
        <v>1220</v>
      </c>
      <c r="C18" s="83" t="s">
        <v>1221</v>
      </c>
      <c r="D18" s="84">
        <v>108080.99</v>
      </c>
      <c r="E18" s="84">
        <v>135101.24</v>
      </c>
      <c r="F18" s="85" t="s">
        <v>1359</v>
      </c>
      <c r="G18" s="83" t="s">
        <v>957</v>
      </c>
      <c r="H18" s="86"/>
      <c r="I18" s="84">
        <v>135101.24</v>
      </c>
      <c r="J18" s="87"/>
      <c r="K18" s="88" t="s">
        <v>17</v>
      </c>
      <c r="L18" s="88" t="s">
        <v>18</v>
      </c>
    </row>
    <row r="19" spans="1:13" x14ac:dyDescent="0.25">
      <c r="A19" s="64" t="s">
        <v>1276</v>
      </c>
      <c r="B19" s="57" t="s">
        <v>1075</v>
      </c>
      <c r="C19" s="28" t="s">
        <v>829</v>
      </c>
      <c r="D19" s="54">
        <v>500</v>
      </c>
      <c r="E19" s="70">
        <v>500</v>
      </c>
      <c r="F19" s="55" t="s">
        <v>1075</v>
      </c>
      <c r="G19" s="28" t="s">
        <v>1076</v>
      </c>
      <c r="H19" s="71"/>
      <c r="I19" s="54">
        <v>500</v>
      </c>
      <c r="J19" s="56"/>
      <c r="K19" s="23" t="s">
        <v>17</v>
      </c>
      <c r="L19" s="23" t="s">
        <v>18</v>
      </c>
    </row>
    <row r="20" spans="1:13" ht="60" x14ac:dyDescent="0.25">
      <c r="A20" s="64" t="s">
        <v>1277</v>
      </c>
      <c r="B20" s="57" t="s">
        <v>1077</v>
      </c>
      <c r="C20" s="28" t="s">
        <v>1078</v>
      </c>
      <c r="D20" s="54" t="s">
        <v>493</v>
      </c>
      <c r="E20" s="70" t="s">
        <v>493</v>
      </c>
      <c r="F20" s="55" t="s">
        <v>1360</v>
      </c>
      <c r="G20" s="28" t="s">
        <v>1079</v>
      </c>
      <c r="H20" s="71"/>
      <c r="I20" s="54"/>
      <c r="J20" s="56"/>
      <c r="K20" s="23" t="s">
        <v>18</v>
      </c>
      <c r="L20" s="23" t="s">
        <v>18</v>
      </c>
    </row>
    <row r="21" spans="1:13" s="89" customFormat="1" ht="45" x14ac:dyDescent="0.25">
      <c r="A21" s="64" t="s">
        <v>1278</v>
      </c>
      <c r="B21" s="82" t="s">
        <v>1077</v>
      </c>
      <c r="C21" s="83" t="s">
        <v>1080</v>
      </c>
      <c r="D21" s="84" t="s">
        <v>493</v>
      </c>
      <c r="E21" s="90" t="s">
        <v>493</v>
      </c>
      <c r="F21" s="85" t="s">
        <v>1361</v>
      </c>
      <c r="G21" s="83" t="s">
        <v>1356</v>
      </c>
      <c r="H21" s="86"/>
      <c r="I21" s="84"/>
      <c r="J21" s="87"/>
      <c r="K21" s="88" t="s">
        <v>17</v>
      </c>
      <c r="L21" s="88" t="s">
        <v>18</v>
      </c>
    </row>
    <row r="22" spans="1:13" ht="45" x14ac:dyDescent="0.25">
      <c r="A22" s="64" t="s">
        <v>1279</v>
      </c>
      <c r="B22" s="57" t="s">
        <v>1081</v>
      </c>
      <c r="C22" s="28" t="s">
        <v>1082</v>
      </c>
      <c r="D22" s="54">
        <v>15840</v>
      </c>
      <c r="E22" s="56">
        <v>19800</v>
      </c>
      <c r="F22" s="55" t="s">
        <v>1084</v>
      </c>
      <c r="G22" s="28" t="s">
        <v>1083</v>
      </c>
      <c r="H22" s="71" t="s">
        <v>968</v>
      </c>
      <c r="I22" s="56">
        <v>19800</v>
      </c>
      <c r="J22" s="56"/>
      <c r="K22" s="23" t="s">
        <v>17</v>
      </c>
      <c r="L22" s="23" t="s">
        <v>18</v>
      </c>
    </row>
    <row r="23" spans="1:13" ht="45" x14ac:dyDescent="0.25">
      <c r="A23" s="64" t="s">
        <v>1280</v>
      </c>
      <c r="B23" s="57" t="s">
        <v>1085</v>
      </c>
      <c r="C23" s="72" t="s">
        <v>1086</v>
      </c>
      <c r="D23" s="54" t="s">
        <v>493</v>
      </c>
      <c r="E23" s="70" t="s">
        <v>493</v>
      </c>
      <c r="F23" s="55" t="s">
        <v>1061</v>
      </c>
      <c r="G23" s="28" t="s">
        <v>1048</v>
      </c>
      <c r="H23" s="71"/>
      <c r="I23" s="56"/>
      <c r="J23" s="56"/>
      <c r="K23" s="23"/>
      <c r="L23" s="28" t="s">
        <v>1358</v>
      </c>
    </row>
    <row r="24" spans="1:13" ht="30" x14ac:dyDescent="0.25">
      <c r="A24" s="64" t="s">
        <v>1281</v>
      </c>
      <c r="B24" s="57" t="s">
        <v>1087</v>
      </c>
      <c r="C24" s="72" t="s">
        <v>1088</v>
      </c>
      <c r="D24" s="54">
        <v>13.27</v>
      </c>
      <c r="E24" s="70">
        <v>13.27</v>
      </c>
      <c r="F24" s="55" t="s">
        <v>1089</v>
      </c>
      <c r="G24" s="28" t="s">
        <v>1048</v>
      </c>
      <c r="H24" s="71" t="s">
        <v>1087</v>
      </c>
      <c r="I24" s="56">
        <v>13.27</v>
      </c>
      <c r="J24" s="56"/>
      <c r="K24" s="23" t="s">
        <v>17</v>
      </c>
      <c r="L24" s="23" t="s">
        <v>18</v>
      </c>
    </row>
    <row r="25" spans="1:13" ht="30" x14ac:dyDescent="0.25">
      <c r="A25" s="64" t="s">
        <v>1282</v>
      </c>
      <c r="B25" s="57" t="s">
        <v>1098</v>
      </c>
      <c r="C25" s="72" t="s">
        <v>902</v>
      </c>
      <c r="D25" s="54">
        <v>1536</v>
      </c>
      <c r="E25" s="56">
        <v>1920</v>
      </c>
      <c r="F25" s="55" t="s">
        <v>1363</v>
      </c>
      <c r="G25" s="28" t="s">
        <v>1099</v>
      </c>
      <c r="H25" s="71" t="s">
        <v>1362</v>
      </c>
      <c r="I25" s="56">
        <v>1920</v>
      </c>
      <c r="J25" s="56"/>
      <c r="K25" s="23" t="s">
        <v>17</v>
      </c>
      <c r="L25" s="23" t="s">
        <v>18</v>
      </c>
      <c r="M25" s="73"/>
    </row>
    <row r="26" spans="1:13" ht="30" x14ac:dyDescent="0.25">
      <c r="A26" s="64" t="s">
        <v>1283</v>
      </c>
      <c r="B26" s="57" t="s">
        <v>1101</v>
      </c>
      <c r="C26" s="72" t="s">
        <v>1367</v>
      </c>
      <c r="D26" s="54">
        <v>4025.6</v>
      </c>
      <c r="E26" s="54">
        <v>5032</v>
      </c>
      <c r="F26" s="55" t="s">
        <v>1102</v>
      </c>
      <c r="G26" s="28" t="s">
        <v>1103</v>
      </c>
      <c r="H26" s="71" t="s">
        <v>1101</v>
      </c>
      <c r="I26" s="54">
        <v>5032</v>
      </c>
      <c r="J26" s="56"/>
      <c r="K26" s="23" t="s">
        <v>17</v>
      </c>
      <c r="L26" s="23" t="s">
        <v>18</v>
      </c>
      <c r="M26" s="73"/>
    </row>
    <row r="27" spans="1:13" ht="45" x14ac:dyDescent="0.25">
      <c r="A27" s="64" t="s">
        <v>1284</v>
      </c>
      <c r="B27" s="57" t="s">
        <v>1090</v>
      </c>
      <c r="C27" s="72" t="s">
        <v>1091</v>
      </c>
      <c r="D27" s="54">
        <v>8740</v>
      </c>
      <c r="E27" s="56">
        <v>10925</v>
      </c>
      <c r="F27" s="55" t="s">
        <v>1100</v>
      </c>
      <c r="G27" s="28" t="s">
        <v>1092</v>
      </c>
      <c r="H27" s="71"/>
      <c r="I27" s="56">
        <v>10925</v>
      </c>
      <c r="J27" s="56"/>
      <c r="K27" s="23" t="s">
        <v>17</v>
      </c>
      <c r="L27" s="23" t="s">
        <v>18</v>
      </c>
      <c r="M27" s="73"/>
    </row>
    <row r="28" spans="1:13" ht="30" x14ac:dyDescent="0.25">
      <c r="A28" s="64" t="s">
        <v>1285</v>
      </c>
      <c r="B28" s="57" t="s">
        <v>1090</v>
      </c>
      <c r="C28" s="72" t="s">
        <v>1093</v>
      </c>
      <c r="D28" s="54">
        <v>11584</v>
      </c>
      <c r="E28" s="56" t="s">
        <v>1364</v>
      </c>
      <c r="F28" s="55" t="s">
        <v>1365</v>
      </c>
      <c r="G28" s="28" t="s">
        <v>1097</v>
      </c>
      <c r="H28" s="71" t="s">
        <v>1366</v>
      </c>
      <c r="I28" s="56">
        <v>11584</v>
      </c>
      <c r="J28" s="56"/>
      <c r="K28" s="23" t="s">
        <v>17</v>
      </c>
      <c r="L28" s="23" t="s">
        <v>18</v>
      </c>
    </row>
    <row r="29" spans="1:13" ht="30" x14ac:dyDescent="0.25">
      <c r="A29" s="64" t="s">
        <v>1286</v>
      </c>
      <c r="B29" s="57" t="s">
        <v>1094</v>
      </c>
      <c r="C29" s="72" t="s">
        <v>1095</v>
      </c>
      <c r="D29" s="54">
        <v>13900</v>
      </c>
      <c r="E29" s="54" t="s">
        <v>1364</v>
      </c>
      <c r="F29" s="55" t="s">
        <v>1096</v>
      </c>
      <c r="G29" s="28" t="s">
        <v>1097</v>
      </c>
      <c r="H29" s="71" t="s">
        <v>1036</v>
      </c>
      <c r="I29" s="54">
        <v>13900</v>
      </c>
      <c r="J29" s="56"/>
      <c r="K29" s="23" t="s">
        <v>17</v>
      </c>
      <c r="L29" s="23" t="s">
        <v>18</v>
      </c>
    </row>
    <row r="30" spans="1:13" ht="30" x14ac:dyDescent="0.25">
      <c r="A30" s="64" t="s">
        <v>1287</v>
      </c>
      <c r="B30" s="57" t="s">
        <v>1104</v>
      </c>
      <c r="C30" s="72" t="s">
        <v>1105</v>
      </c>
      <c r="D30" s="54" t="s">
        <v>493</v>
      </c>
      <c r="E30" s="54" t="s">
        <v>493</v>
      </c>
      <c r="F30" s="55" t="s">
        <v>1368</v>
      </c>
      <c r="G30" s="28" t="s">
        <v>1106</v>
      </c>
      <c r="H30" s="57" t="s">
        <v>1369</v>
      </c>
      <c r="I30" s="54"/>
      <c r="J30" s="56"/>
      <c r="K30" s="23"/>
      <c r="L30" s="23"/>
    </row>
    <row r="31" spans="1:13" ht="30" x14ac:dyDescent="0.25">
      <c r="A31" s="64" t="s">
        <v>1288</v>
      </c>
      <c r="B31" s="57" t="s">
        <v>1107</v>
      </c>
      <c r="C31" s="72" t="s">
        <v>1108</v>
      </c>
      <c r="D31" s="54">
        <v>4822.3999999999996</v>
      </c>
      <c r="E31" s="54">
        <v>6028</v>
      </c>
      <c r="F31" s="55" t="s">
        <v>1109</v>
      </c>
      <c r="G31" s="28" t="s">
        <v>1110</v>
      </c>
      <c r="H31" s="57" t="s">
        <v>1107</v>
      </c>
      <c r="I31" s="54">
        <v>6028</v>
      </c>
      <c r="J31" s="56"/>
      <c r="K31" s="23" t="s">
        <v>17</v>
      </c>
      <c r="L31" s="23" t="s">
        <v>18</v>
      </c>
    </row>
    <row r="32" spans="1:13" ht="45" x14ac:dyDescent="0.25">
      <c r="A32" s="64" t="s">
        <v>1289</v>
      </c>
      <c r="B32" s="57" t="s">
        <v>1111</v>
      </c>
      <c r="C32" s="72" t="s">
        <v>1113</v>
      </c>
      <c r="D32" s="54">
        <v>5680</v>
      </c>
      <c r="E32" s="54">
        <v>7100</v>
      </c>
      <c r="F32" s="55" t="s">
        <v>1370</v>
      </c>
      <c r="G32" s="28" t="s">
        <v>1112</v>
      </c>
      <c r="H32" s="57"/>
      <c r="I32" s="54"/>
      <c r="J32" s="56"/>
      <c r="K32" s="23" t="s">
        <v>17</v>
      </c>
      <c r="L32" s="23" t="s">
        <v>18</v>
      </c>
    </row>
    <row r="33" spans="1:13" ht="30" x14ac:dyDescent="0.25">
      <c r="A33" s="64" t="s">
        <v>1427</v>
      </c>
      <c r="B33" s="57" t="s">
        <v>1114</v>
      </c>
      <c r="C33" s="72" t="s">
        <v>1115</v>
      </c>
      <c r="D33" s="54">
        <v>40000</v>
      </c>
      <c r="E33" s="54">
        <v>40000</v>
      </c>
      <c r="F33" s="55" t="s">
        <v>1371</v>
      </c>
      <c r="G33" s="28" t="s">
        <v>1116</v>
      </c>
      <c r="H33" s="57" t="s">
        <v>1114</v>
      </c>
      <c r="I33" s="54">
        <v>40000</v>
      </c>
      <c r="J33" s="56"/>
      <c r="K33" s="23" t="s">
        <v>17</v>
      </c>
      <c r="L33" s="23" t="s">
        <v>18</v>
      </c>
    </row>
    <row r="34" spans="1:13" ht="45" x14ac:dyDescent="0.25">
      <c r="A34" s="64" t="s">
        <v>1290</v>
      </c>
      <c r="B34" s="57" t="s">
        <v>1117</v>
      </c>
      <c r="C34" s="72" t="s">
        <v>1118</v>
      </c>
      <c r="D34" s="54" t="s">
        <v>493</v>
      </c>
      <c r="E34" s="54" t="s">
        <v>493</v>
      </c>
      <c r="F34" s="55" t="s">
        <v>1061</v>
      </c>
      <c r="G34" s="28" t="s">
        <v>1119</v>
      </c>
      <c r="H34" s="57" t="s">
        <v>1117</v>
      </c>
      <c r="I34" s="54"/>
      <c r="J34" s="56"/>
      <c r="K34" s="23"/>
      <c r="L34" s="28" t="s">
        <v>1358</v>
      </c>
    </row>
    <row r="35" spans="1:13" ht="60" x14ac:dyDescent="0.25">
      <c r="A35" s="64" t="s">
        <v>1291</v>
      </c>
      <c r="B35" s="57" t="s">
        <v>1120</v>
      </c>
      <c r="C35" s="72" t="s">
        <v>1121</v>
      </c>
      <c r="D35" s="53">
        <v>5631.47</v>
      </c>
      <c r="E35" s="54">
        <v>7039.33</v>
      </c>
      <c r="F35" s="55" t="s">
        <v>1122</v>
      </c>
      <c r="G35" s="28" t="s">
        <v>1123</v>
      </c>
      <c r="H35" s="57" t="s">
        <v>1124</v>
      </c>
      <c r="I35" s="54">
        <v>7039.33</v>
      </c>
      <c r="J35" s="56"/>
      <c r="K35" s="23" t="s">
        <v>17</v>
      </c>
      <c r="L35" s="23" t="s">
        <v>18</v>
      </c>
    </row>
    <row r="36" spans="1:13" s="89" customFormat="1" ht="60" x14ac:dyDescent="0.25">
      <c r="A36" s="64" t="s">
        <v>1292</v>
      </c>
      <c r="B36" s="95" t="s">
        <v>1125</v>
      </c>
      <c r="C36" s="96" t="s">
        <v>1126</v>
      </c>
      <c r="D36" s="97">
        <v>915.04</v>
      </c>
      <c r="E36" s="98"/>
      <c r="F36" s="99" t="s">
        <v>1372</v>
      </c>
      <c r="G36" s="96" t="s">
        <v>1127</v>
      </c>
      <c r="H36" s="95" t="s">
        <v>1128</v>
      </c>
      <c r="I36" s="97">
        <v>915.04</v>
      </c>
      <c r="J36" s="100"/>
      <c r="K36" s="101" t="s">
        <v>17</v>
      </c>
      <c r="L36" s="101" t="s">
        <v>18</v>
      </c>
      <c r="M36" s="102"/>
    </row>
    <row r="37" spans="1:13" s="89" customFormat="1" ht="45" x14ac:dyDescent="0.25">
      <c r="A37" s="64" t="s">
        <v>1293</v>
      </c>
      <c r="B37" s="95" t="s">
        <v>1148</v>
      </c>
      <c r="C37" s="96" t="s">
        <v>1149</v>
      </c>
      <c r="D37" s="97">
        <v>160660.84</v>
      </c>
      <c r="E37" s="98">
        <v>200826.05</v>
      </c>
      <c r="F37" s="99" t="s">
        <v>1150</v>
      </c>
      <c r="G37" s="96"/>
      <c r="H37" s="95"/>
      <c r="I37" s="97"/>
      <c r="J37" s="100"/>
      <c r="K37" s="101"/>
      <c r="L37" s="101"/>
      <c r="M37" s="102"/>
    </row>
    <row r="38" spans="1:13" x14ac:dyDescent="0.25">
      <c r="A38" s="64" t="s">
        <v>1294</v>
      </c>
      <c r="B38" s="57" t="s">
        <v>1133</v>
      </c>
      <c r="C38" s="72" t="s">
        <v>1134</v>
      </c>
      <c r="D38" s="53">
        <v>1997.704</v>
      </c>
      <c r="E38" s="54">
        <v>2497.13</v>
      </c>
      <c r="F38" s="31" t="s">
        <v>1135</v>
      </c>
      <c r="G38" s="28" t="s">
        <v>1136</v>
      </c>
      <c r="H38" s="57" t="s">
        <v>1037</v>
      </c>
      <c r="I38" s="54">
        <v>2497.13</v>
      </c>
      <c r="J38" s="56"/>
      <c r="K38" s="23" t="s">
        <v>17</v>
      </c>
      <c r="L38" s="23" t="s">
        <v>18</v>
      </c>
      <c r="M38" s="73"/>
    </row>
    <row r="39" spans="1:13" ht="45" x14ac:dyDescent="0.25">
      <c r="A39" s="64" t="s">
        <v>1295</v>
      </c>
      <c r="B39" s="57" t="s">
        <v>1130</v>
      </c>
      <c r="C39" s="72" t="s">
        <v>1129</v>
      </c>
      <c r="D39" s="53">
        <v>24800</v>
      </c>
      <c r="E39" s="54">
        <v>31000</v>
      </c>
      <c r="F39" s="55" t="s">
        <v>1131</v>
      </c>
      <c r="G39" s="28" t="s">
        <v>1132</v>
      </c>
      <c r="H39" s="57" t="s">
        <v>1130</v>
      </c>
      <c r="I39" s="54">
        <v>31000</v>
      </c>
      <c r="J39" s="56"/>
      <c r="K39" s="23" t="s">
        <v>17</v>
      </c>
      <c r="L39" s="23" t="s">
        <v>18</v>
      </c>
    </row>
    <row r="40" spans="1:13" ht="45" x14ac:dyDescent="0.25">
      <c r="A40" s="64" t="s">
        <v>1296</v>
      </c>
      <c r="B40" s="57" t="s">
        <v>1137</v>
      </c>
      <c r="C40" s="72" t="s">
        <v>1373</v>
      </c>
      <c r="D40" s="53"/>
      <c r="E40" s="54"/>
      <c r="F40" s="55" t="s">
        <v>1374</v>
      </c>
      <c r="G40" s="28" t="s">
        <v>1139</v>
      </c>
      <c r="H40" s="57"/>
      <c r="I40" s="77" t="s">
        <v>1375</v>
      </c>
      <c r="J40" s="56"/>
      <c r="K40" s="23" t="s">
        <v>17</v>
      </c>
      <c r="L40" s="23" t="s">
        <v>18</v>
      </c>
    </row>
    <row r="41" spans="1:13" ht="30" x14ac:dyDescent="0.25">
      <c r="A41" s="64" t="s">
        <v>1297</v>
      </c>
      <c r="B41" s="57" t="s">
        <v>1231</v>
      </c>
      <c r="C41" s="72" t="s">
        <v>1232</v>
      </c>
      <c r="D41" s="53">
        <f>E41/1.25</f>
        <v>3200</v>
      </c>
      <c r="E41" s="54">
        <v>4000</v>
      </c>
      <c r="F41" s="55"/>
      <c r="G41" s="28" t="s">
        <v>1233</v>
      </c>
      <c r="H41" s="57"/>
      <c r="I41" s="54">
        <v>4000</v>
      </c>
      <c r="J41" s="56"/>
      <c r="K41" s="23" t="s">
        <v>17</v>
      </c>
      <c r="L41" s="23" t="s">
        <v>18</v>
      </c>
    </row>
    <row r="42" spans="1:13" x14ac:dyDescent="0.25">
      <c r="A42" s="64" t="s">
        <v>1298</v>
      </c>
      <c r="B42" s="78" t="s">
        <v>1140</v>
      </c>
      <c r="C42" s="72" t="s">
        <v>1141</v>
      </c>
      <c r="D42" s="53" t="s">
        <v>1376</v>
      </c>
      <c r="E42" s="54">
        <v>50</v>
      </c>
      <c r="F42" s="55" t="s">
        <v>1378</v>
      </c>
      <c r="G42" s="28" t="s">
        <v>1377</v>
      </c>
      <c r="H42" s="57"/>
      <c r="I42" s="54">
        <v>50</v>
      </c>
      <c r="J42" s="56"/>
      <c r="K42" s="23" t="s">
        <v>18</v>
      </c>
      <c r="L42" s="23" t="s">
        <v>18</v>
      </c>
    </row>
    <row r="43" spans="1:13" ht="45" x14ac:dyDescent="0.25">
      <c r="A43" s="64" t="s">
        <v>1299</v>
      </c>
      <c r="B43" s="57" t="s">
        <v>1027</v>
      </c>
      <c r="C43" s="72" t="s">
        <v>1026</v>
      </c>
      <c r="D43" s="53">
        <v>9850</v>
      </c>
      <c r="E43" s="54">
        <v>12312.5</v>
      </c>
      <c r="F43" s="55" t="s">
        <v>1041</v>
      </c>
      <c r="G43" s="28" t="s">
        <v>605</v>
      </c>
      <c r="H43" s="57" t="s">
        <v>1027</v>
      </c>
      <c r="I43" s="54">
        <v>12312.5</v>
      </c>
      <c r="J43" s="56"/>
      <c r="K43" s="23" t="s">
        <v>17</v>
      </c>
      <c r="L43" s="23" t="s">
        <v>18</v>
      </c>
    </row>
    <row r="44" spans="1:13" ht="30" x14ac:dyDescent="0.25">
      <c r="A44" s="64" t="s">
        <v>1300</v>
      </c>
      <c r="B44" s="57" t="s">
        <v>1028</v>
      </c>
      <c r="C44" s="72" t="s">
        <v>1222</v>
      </c>
      <c r="D44" s="53">
        <v>32427.62</v>
      </c>
      <c r="E44" s="54">
        <f>D44*1.25</f>
        <v>40534.525000000001</v>
      </c>
      <c r="F44" s="79" t="s">
        <v>1382</v>
      </c>
      <c r="G44" s="28" t="s">
        <v>1223</v>
      </c>
      <c r="H44" s="57"/>
      <c r="I44" s="54">
        <v>40534.53</v>
      </c>
      <c r="J44" s="56"/>
      <c r="K44" s="23" t="s">
        <v>17</v>
      </c>
      <c r="L44" s="23" t="s">
        <v>18</v>
      </c>
    </row>
    <row r="45" spans="1:13" ht="30" x14ac:dyDescent="0.25">
      <c r="A45" s="64" t="s">
        <v>1301</v>
      </c>
      <c r="B45" s="28" t="s">
        <v>1028</v>
      </c>
      <c r="C45" s="28" t="s">
        <v>1034</v>
      </c>
      <c r="D45" s="53">
        <v>12780</v>
      </c>
      <c r="E45" s="59">
        <f>D45*1.25</f>
        <v>15975</v>
      </c>
      <c r="F45" s="42" t="s">
        <v>1040</v>
      </c>
      <c r="G45" s="28" t="s">
        <v>1035</v>
      </c>
      <c r="H45" s="51" t="s">
        <v>1036</v>
      </c>
      <c r="I45" s="59">
        <v>12780</v>
      </c>
      <c r="J45" s="67"/>
      <c r="K45" s="23" t="s">
        <v>17</v>
      </c>
      <c r="L45" s="23" t="s">
        <v>18</v>
      </c>
    </row>
    <row r="46" spans="1:13" ht="30" x14ac:dyDescent="0.25">
      <c r="A46" s="64" t="s">
        <v>1302</v>
      </c>
      <c r="B46" s="57" t="s">
        <v>1037</v>
      </c>
      <c r="C46" s="28" t="s">
        <v>1038</v>
      </c>
      <c r="D46" s="54">
        <v>1917.84</v>
      </c>
      <c r="E46" s="28" t="s">
        <v>493</v>
      </c>
      <c r="F46" s="42" t="s">
        <v>1379</v>
      </c>
      <c r="G46" s="28" t="s">
        <v>1039</v>
      </c>
      <c r="H46" s="28" t="s">
        <v>1037</v>
      </c>
      <c r="I46" s="54">
        <v>1917.84</v>
      </c>
      <c r="J46" s="67"/>
      <c r="K46" s="23" t="s">
        <v>17</v>
      </c>
      <c r="L46" s="23" t="s">
        <v>18</v>
      </c>
    </row>
    <row r="47" spans="1:13" ht="60" x14ac:dyDescent="0.25">
      <c r="A47" s="64" t="s">
        <v>1428</v>
      </c>
      <c r="B47" s="63" t="s">
        <v>1028</v>
      </c>
      <c r="C47" s="92" t="s">
        <v>1029</v>
      </c>
      <c r="D47" s="28"/>
      <c r="E47" s="28"/>
      <c r="F47" s="28" t="s">
        <v>1383</v>
      </c>
      <c r="G47" s="28" t="s">
        <v>1030</v>
      </c>
      <c r="H47" s="28" t="s">
        <v>968</v>
      </c>
      <c r="I47" s="28"/>
      <c r="J47" s="28"/>
      <c r="K47" s="23" t="s">
        <v>17</v>
      </c>
      <c r="L47" s="23" t="s">
        <v>18</v>
      </c>
    </row>
    <row r="48" spans="1:13" s="94" customFormat="1" ht="60" x14ac:dyDescent="0.25">
      <c r="A48" s="64" t="s">
        <v>1303</v>
      </c>
      <c r="B48" s="91" t="s">
        <v>1033</v>
      </c>
      <c r="C48" s="92" t="s">
        <v>1142</v>
      </c>
      <c r="D48" s="92"/>
      <c r="E48" s="92" t="s">
        <v>1380</v>
      </c>
      <c r="F48" s="92" t="s">
        <v>1020</v>
      </c>
      <c r="G48" s="92" t="s">
        <v>1021</v>
      </c>
      <c r="H48" s="92"/>
      <c r="I48" s="92"/>
      <c r="J48" s="92"/>
      <c r="K48" s="93" t="s">
        <v>17</v>
      </c>
      <c r="L48" s="92" t="s">
        <v>1381</v>
      </c>
    </row>
    <row r="49" spans="1:17" x14ac:dyDescent="0.25">
      <c r="A49" s="64" t="s">
        <v>1304</v>
      </c>
      <c r="B49" s="57" t="s">
        <v>1255</v>
      </c>
      <c r="C49" s="28" t="s">
        <v>945</v>
      </c>
      <c r="D49" s="54">
        <v>663</v>
      </c>
      <c r="E49" s="80">
        <v>663</v>
      </c>
      <c r="F49" s="28"/>
      <c r="G49" s="28" t="s">
        <v>1256</v>
      </c>
      <c r="H49" s="28"/>
      <c r="I49" s="54">
        <v>663</v>
      </c>
      <c r="J49" s="28"/>
      <c r="K49" s="23" t="s">
        <v>17</v>
      </c>
      <c r="L49" s="23" t="s">
        <v>18</v>
      </c>
    </row>
    <row r="50" spans="1:17" s="108" customFormat="1" ht="45" x14ac:dyDescent="0.25">
      <c r="A50" s="109" t="s">
        <v>1305</v>
      </c>
      <c r="B50" s="103" t="s">
        <v>1036</v>
      </c>
      <c r="C50" s="104" t="s">
        <v>1252</v>
      </c>
      <c r="D50" s="104" t="s">
        <v>493</v>
      </c>
      <c r="E50" s="104" t="s">
        <v>493</v>
      </c>
      <c r="F50" s="104" t="s">
        <v>1253</v>
      </c>
      <c r="G50" s="104" t="s">
        <v>1035</v>
      </c>
      <c r="H50" s="104" t="s">
        <v>1254</v>
      </c>
      <c r="I50" s="104"/>
      <c r="J50" s="104"/>
      <c r="K50" s="107" t="s">
        <v>17</v>
      </c>
      <c r="L50" s="107" t="s">
        <v>18</v>
      </c>
    </row>
    <row r="51" spans="1:17" ht="75" x14ac:dyDescent="0.25">
      <c r="A51" s="64" t="s">
        <v>1306</v>
      </c>
      <c r="B51" s="57" t="s">
        <v>1036</v>
      </c>
      <c r="C51" s="28" t="s">
        <v>1251</v>
      </c>
      <c r="D51" s="28" t="s">
        <v>493</v>
      </c>
      <c r="E51" s="28" t="s">
        <v>493</v>
      </c>
      <c r="F51" s="28" t="s">
        <v>1061</v>
      </c>
      <c r="G51" s="28" t="s">
        <v>1127</v>
      </c>
      <c r="H51" s="28"/>
      <c r="I51" s="28"/>
      <c r="J51" s="28"/>
      <c r="K51" s="23" t="s">
        <v>18</v>
      </c>
      <c r="L51" s="23" t="s">
        <v>18</v>
      </c>
    </row>
    <row r="52" spans="1:17" x14ac:dyDescent="0.25">
      <c r="A52" s="64" t="s">
        <v>1307</v>
      </c>
      <c r="B52" s="57" t="s">
        <v>1246</v>
      </c>
      <c r="C52" s="28" t="s">
        <v>928</v>
      </c>
      <c r="D52" s="54">
        <v>300</v>
      </c>
      <c r="E52" s="54">
        <v>300</v>
      </c>
      <c r="F52" s="28" t="s">
        <v>1246</v>
      </c>
      <c r="G52" s="28" t="s">
        <v>1247</v>
      </c>
      <c r="H52" s="28"/>
      <c r="I52" s="54">
        <v>300</v>
      </c>
      <c r="J52" s="28"/>
      <c r="K52" s="23" t="s">
        <v>17</v>
      </c>
      <c r="L52" s="23" t="s">
        <v>18</v>
      </c>
    </row>
    <row r="53" spans="1:17" ht="30" x14ac:dyDescent="0.25">
      <c r="A53" s="64" t="s">
        <v>1308</v>
      </c>
      <c r="B53" s="57" t="s">
        <v>1248</v>
      </c>
      <c r="C53" s="28" t="s">
        <v>1249</v>
      </c>
      <c r="D53" s="54">
        <v>25915</v>
      </c>
      <c r="E53" s="54">
        <v>32393.75</v>
      </c>
      <c r="F53" s="28" t="s">
        <v>1386</v>
      </c>
      <c r="G53" s="28" t="s">
        <v>1250</v>
      </c>
      <c r="H53" s="28"/>
      <c r="I53" s="54">
        <v>32393.75</v>
      </c>
      <c r="J53" s="28"/>
      <c r="K53" s="23" t="s">
        <v>17</v>
      </c>
      <c r="L53" s="23" t="s">
        <v>18</v>
      </c>
    </row>
    <row r="54" spans="1:17" ht="45" x14ac:dyDescent="0.25">
      <c r="A54" s="64" t="s">
        <v>1309</v>
      </c>
      <c r="B54" s="57" t="s">
        <v>1209</v>
      </c>
      <c r="C54" s="28" t="s">
        <v>1210</v>
      </c>
      <c r="D54" s="54">
        <v>100</v>
      </c>
      <c r="E54" s="54"/>
      <c r="F54" s="28" t="s">
        <v>1387</v>
      </c>
      <c r="G54" s="28" t="s">
        <v>854</v>
      </c>
      <c r="H54" s="28"/>
      <c r="I54" s="54">
        <v>100</v>
      </c>
      <c r="J54" s="28"/>
      <c r="K54" s="23" t="s">
        <v>17</v>
      </c>
      <c r="L54" s="23" t="s">
        <v>18</v>
      </c>
    </row>
    <row r="55" spans="1:17" ht="45" x14ac:dyDescent="0.25">
      <c r="A55" s="64" t="s">
        <v>1310</v>
      </c>
      <c r="B55" s="57" t="s">
        <v>1209</v>
      </c>
      <c r="C55" s="28" t="s">
        <v>1210</v>
      </c>
      <c r="D55" s="54">
        <v>210</v>
      </c>
      <c r="E55" s="54"/>
      <c r="F55" s="28" t="s">
        <v>1433</v>
      </c>
      <c r="G55" s="28" t="s">
        <v>1432</v>
      </c>
      <c r="H55" s="28"/>
      <c r="I55" s="54">
        <v>210</v>
      </c>
      <c r="J55" s="28"/>
      <c r="K55" s="23" t="s">
        <v>17</v>
      </c>
      <c r="L55" s="23" t="s">
        <v>18</v>
      </c>
    </row>
    <row r="56" spans="1:17" ht="45" x14ac:dyDescent="0.25">
      <c r="A56" s="64" t="s">
        <v>1311</v>
      </c>
      <c r="B56" s="103" t="s">
        <v>1429</v>
      </c>
      <c r="C56" s="104" t="s">
        <v>1430</v>
      </c>
      <c r="D56" s="105">
        <v>32427.62</v>
      </c>
      <c r="E56" s="106">
        <f>D56*1.25</f>
        <v>40534.525000000001</v>
      </c>
      <c r="F56" s="104" t="s">
        <v>1382</v>
      </c>
      <c r="G56" s="104" t="s">
        <v>1431</v>
      </c>
      <c r="H56" s="104"/>
      <c r="I56" s="106">
        <v>40534.53</v>
      </c>
      <c r="J56" s="104"/>
      <c r="K56" s="107" t="s">
        <v>17</v>
      </c>
      <c r="L56" s="107" t="s">
        <v>18</v>
      </c>
      <c r="M56" s="108"/>
      <c r="N56" s="108"/>
      <c r="O56" s="108"/>
      <c r="P56" s="108"/>
      <c r="Q56" s="108"/>
    </row>
    <row r="57" spans="1:17" ht="30" x14ac:dyDescent="0.25">
      <c r="A57" s="64" t="s">
        <v>1312</v>
      </c>
      <c r="B57" s="57" t="s">
        <v>1236</v>
      </c>
      <c r="C57" s="28" t="s">
        <v>1389</v>
      </c>
      <c r="D57" s="54">
        <v>1596</v>
      </c>
      <c r="E57" s="54">
        <v>1995</v>
      </c>
      <c r="F57" s="28" t="s">
        <v>1239</v>
      </c>
      <c r="G57" s="28" t="s">
        <v>1237</v>
      </c>
      <c r="H57" s="28" t="s">
        <v>1238</v>
      </c>
      <c r="I57" s="54">
        <v>1995</v>
      </c>
      <c r="J57" s="28"/>
      <c r="K57" s="23" t="s">
        <v>17</v>
      </c>
      <c r="L57" s="23" t="s">
        <v>18</v>
      </c>
    </row>
    <row r="58" spans="1:17" ht="60" x14ac:dyDescent="0.25">
      <c r="A58" s="64" t="s">
        <v>1313</v>
      </c>
      <c r="B58" s="57" t="s">
        <v>1240</v>
      </c>
      <c r="C58" s="28" t="s">
        <v>1388</v>
      </c>
      <c r="D58" s="54">
        <v>25000</v>
      </c>
      <c r="E58" s="54">
        <v>25000</v>
      </c>
      <c r="F58" s="28" t="s">
        <v>1391</v>
      </c>
      <c r="G58" s="28" t="s">
        <v>1243</v>
      </c>
      <c r="H58" s="28"/>
      <c r="I58" s="54"/>
      <c r="J58" s="28"/>
      <c r="K58" s="23"/>
      <c r="L58" s="23"/>
    </row>
    <row r="59" spans="1:17" ht="45" x14ac:dyDescent="0.25">
      <c r="A59" s="64" t="s">
        <v>1314</v>
      </c>
      <c r="B59" s="57" t="s">
        <v>1241</v>
      </c>
      <c r="C59" s="28" t="s">
        <v>1242</v>
      </c>
      <c r="D59" s="54">
        <v>3270</v>
      </c>
      <c r="E59" s="54">
        <v>4087.5</v>
      </c>
      <c r="F59" s="28" t="s">
        <v>1390</v>
      </c>
      <c r="G59" s="28" t="s">
        <v>1092</v>
      </c>
      <c r="H59" s="28"/>
      <c r="I59" s="54">
        <v>4087.5</v>
      </c>
      <c r="J59" s="28"/>
      <c r="K59" s="23" t="s">
        <v>17</v>
      </c>
      <c r="L59" s="23" t="s">
        <v>18</v>
      </c>
    </row>
    <row r="60" spans="1:17" ht="30" x14ac:dyDescent="0.25">
      <c r="A60" s="64" t="s">
        <v>1315</v>
      </c>
      <c r="B60" s="57" t="s">
        <v>1241</v>
      </c>
      <c r="C60" s="28" t="s">
        <v>1244</v>
      </c>
      <c r="D60" s="54">
        <v>1200</v>
      </c>
      <c r="E60" s="76">
        <v>1200</v>
      </c>
      <c r="F60" s="28" t="s">
        <v>1393</v>
      </c>
      <c r="G60" s="28" t="s">
        <v>1245</v>
      </c>
      <c r="H60" s="28" t="s">
        <v>1235</v>
      </c>
      <c r="I60" s="54">
        <v>1200</v>
      </c>
      <c r="J60" s="28"/>
      <c r="K60" s="23" t="s">
        <v>17</v>
      </c>
      <c r="L60" s="23" t="s">
        <v>18</v>
      </c>
    </row>
    <row r="61" spans="1:17" x14ac:dyDescent="0.25">
      <c r="A61" s="64" t="s">
        <v>1316</v>
      </c>
      <c r="B61" s="75">
        <v>45154</v>
      </c>
      <c r="C61" s="28" t="s">
        <v>928</v>
      </c>
      <c r="D61" s="54">
        <v>1100</v>
      </c>
      <c r="E61" s="54">
        <v>1100</v>
      </c>
      <c r="F61" s="28" t="s">
        <v>1392</v>
      </c>
      <c r="G61" s="28" t="s">
        <v>1234</v>
      </c>
      <c r="H61" s="28" t="s">
        <v>1235</v>
      </c>
      <c r="I61" s="54">
        <v>1100</v>
      </c>
      <c r="J61" s="28"/>
      <c r="K61" s="23" t="s">
        <v>17</v>
      </c>
      <c r="L61" s="23" t="s">
        <v>18</v>
      </c>
    </row>
    <row r="62" spans="1:17" ht="45" x14ac:dyDescent="0.25">
      <c r="A62" s="64" t="s">
        <v>1317</v>
      </c>
      <c r="B62" s="57" t="s">
        <v>1191</v>
      </c>
      <c r="C62" s="28" t="s">
        <v>861</v>
      </c>
      <c r="D62" s="54">
        <v>500</v>
      </c>
      <c r="E62" s="28"/>
      <c r="F62" s="28" t="s">
        <v>1394</v>
      </c>
      <c r="G62" s="28" t="s">
        <v>1192</v>
      </c>
      <c r="H62" s="28" t="s">
        <v>1235</v>
      </c>
      <c r="I62" s="54">
        <v>500</v>
      </c>
      <c r="J62" s="28"/>
      <c r="K62" s="23" t="s">
        <v>17</v>
      </c>
      <c r="L62" s="23" t="s">
        <v>18</v>
      </c>
    </row>
    <row r="63" spans="1:17" x14ac:dyDescent="0.25">
      <c r="A63" s="64" t="s">
        <v>1318</v>
      </c>
      <c r="B63" s="57" t="s">
        <v>1396</v>
      </c>
      <c r="C63" s="28" t="s">
        <v>1115</v>
      </c>
      <c r="D63" s="54">
        <v>1650</v>
      </c>
      <c r="E63" s="28"/>
      <c r="F63" s="28" t="s">
        <v>1395</v>
      </c>
      <c r="G63" s="28" t="s">
        <v>1230</v>
      </c>
      <c r="H63" s="28" t="s">
        <v>1395</v>
      </c>
      <c r="I63" s="54"/>
      <c r="J63" s="54">
        <v>1650</v>
      </c>
      <c r="K63" s="23" t="s">
        <v>18</v>
      </c>
      <c r="L63" s="23" t="s">
        <v>17</v>
      </c>
    </row>
    <row r="64" spans="1:17" x14ac:dyDescent="0.25">
      <c r="A64" s="64" t="s">
        <v>1319</v>
      </c>
      <c r="B64" s="57" t="s">
        <v>1395</v>
      </c>
      <c r="C64" s="28" t="s">
        <v>1115</v>
      </c>
      <c r="D64" s="54">
        <v>2850.27</v>
      </c>
      <c r="E64" s="28"/>
      <c r="F64" s="28" t="s">
        <v>1395</v>
      </c>
      <c r="G64" s="28" t="s">
        <v>1229</v>
      </c>
      <c r="H64" s="28" t="s">
        <v>1395</v>
      </c>
      <c r="I64" s="54"/>
      <c r="J64" s="54">
        <v>2850.27</v>
      </c>
      <c r="K64" s="23" t="s">
        <v>18</v>
      </c>
      <c r="L64" s="23" t="s">
        <v>17</v>
      </c>
    </row>
    <row r="65" spans="1:13" x14ac:dyDescent="0.25">
      <c r="A65" s="64" t="s">
        <v>1320</v>
      </c>
      <c r="B65" s="57" t="s">
        <v>1396</v>
      </c>
      <c r="C65" s="28" t="s">
        <v>1115</v>
      </c>
      <c r="D65" s="54">
        <v>1615</v>
      </c>
      <c r="E65" s="28"/>
      <c r="F65" s="28" t="s">
        <v>1395</v>
      </c>
      <c r="G65" s="28" t="s">
        <v>1228</v>
      </c>
      <c r="H65" s="28" t="s">
        <v>1395</v>
      </c>
      <c r="I65" s="54"/>
      <c r="J65" s="54">
        <v>1615</v>
      </c>
      <c r="K65" s="23" t="s">
        <v>18</v>
      </c>
      <c r="L65" s="23" t="s">
        <v>17</v>
      </c>
    </row>
    <row r="66" spans="1:13" x14ac:dyDescent="0.25">
      <c r="A66" s="64" t="s">
        <v>1321</v>
      </c>
      <c r="B66" s="57" t="s">
        <v>1396</v>
      </c>
      <c r="C66" s="28" t="s">
        <v>1115</v>
      </c>
      <c r="D66" s="54">
        <v>108.4</v>
      </c>
      <c r="E66" s="28"/>
      <c r="F66" s="28" t="s">
        <v>1395</v>
      </c>
      <c r="G66" s="28" t="s">
        <v>1227</v>
      </c>
      <c r="H66" s="28" t="s">
        <v>1395</v>
      </c>
      <c r="I66" s="54"/>
      <c r="J66" s="54">
        <v>108.4</v>
      </c>
      <c r="K66" s="23" t="s">
        <v>18</v>
      </c>
      <c r="L66" s="23" t="s">
        <v>17</v>
      </c>
    </row>
    <row r="67" spans="1:13" x14ac:dyDescent="0.25">
      <c r="A67" s="64" t="s">
        <v>1322</v>
      </c>
      <c r="B67" s="57" t="s">
        <v>1396</v>
      </c>
      <c r="C67" s="28" t="s">
        <v>1115</v>
      </c>
      <c r="D67" s="54">
        <v>300</v>
      </c>
      <c r="E67" s="28"/>
      <c r="F67" s="28" t="s">
        <v>1395</v>
      </c>
      <c r="G67" s="28" t="s">
        <v>1226</v>
      </c>
      <c r="H67" s="28" t="s">
        <v>1395</v>
      </c>
      <c r="I67" s="54"/>
      <c r="J67" s="54">
        <v>300</v>
      </c>
      <c r="K67" s="23" t="s">
        <v>18</v>
      </c>
      <c r="L67" s="23" t="s">
        <v>17</v>
      </c>
    </row>
    <row r="68" spans="1:13" s="108" customFormat="1" ht="45" x14ac:dyDescent="0.25">
      <c r="A68" s="109" t="s">
        <v>1323</v>
      </c>
      <c r="B68" s="103" t="s">
        <v>1257</v>
      </c>
      <c r="C68" s="104" t="s">
        <v>1397</v>
      </c>
      <c r="D68" s="106">
        <v>32427.62</v>
      </c>
      <c r="E68" s="110">
        <v>40534.53</v>
      </c>
      <c r="F68" s="104" t="s">
        <v>1382</v>
      </c>
      <c r="G68" s="104" t="s">
        <v>1223</v>
      </c>
      <c r="H68" s="104"/>
      <c r="I68" s="106"/>
      <c r="J68" s="106">
        <v>42295.76</v>
      </c>
      <c r="K68" s="107" t="s">
        <v>17</v>
      </c>
      <c r="L68" s="107" t="s">
        <v>18</v>
      </c>
    </row>
    <row r="69" spans="1:13" ht="30" x14ac:dyDescent="0.25">
      <c r="A69" s="64" t="s">
        <v>1324</v>
      </c>
      <c r="B69" s="57" t="s">
        <v>1146</v>
      </c>
      <c r="C69" s="28" t="s">
        <v>1224</v>
      </c>
      <c r="D69" s="54">
        <v>150</v>
      </c>
      <c r="E69" s="28"/>
      <c r="F69" s="28" t="s">
        <v>1225</v>
      </c>
      <c r="G69" s="28" t="s">
        <v>910</v>
      </c>
      <c r="H69" s="28" t="s">
        <v>1128</v>
      </c>
      <c r="I69" s="54"/>
      <c r="J69" s="28"/>
      <c r="K69" s="23" t="s">
        <v>17</v>
      </c>
      <c r="L69" s="23" t="s">
        <v>18</v>
      </c>
    </row>
    <row r="70" spans="1:13" s="108" customFormat="1" ht="45" x14ac:dyDescent="0.25">
      <c r="A70" s="109" t="s">
        <v>1325</v>
      </c>
      <c r="B70" s="103" t="s">
        <v>1146</v>
      </c>
      <c r="C70" s="104" t="s">
        <v>1147</v>
      </c>
      <c r="D70" s="104" t="s">
        <v>493</v>
      </c>
      <c r="E70" s="104" t="s">
        <v>493</v>
      </c>
      <c r="F70" s="104" t="s">
        <v>1384</v>
      </c>
      <c r="G70" s="107" t="s">
        <v>1145</v>
      </c>
      <c r="H70" s="104" t="s">
        <v>1385</v>
      </c>
      <c r="I70" s="104"/>
      <c r="J70" s="104"/>
      <c r="K70" s="107" t="s">
        <v>17</v>
      </c>
      <c r="L70" s="107" t="s">
        <v>18</v>
      </c>
    </row>
    <row r="71" spans="1:13" x14ac:dyDescent="0.25">
      <c r="A71" s="64" t="s">
        <v>1326</v>
      </c>
      <c r="B71" s="57" t="s">
        <v>1219</v>
      </c>
      <c r="C71" s="28" t="s">
        <v>1218</v>
      </c>
      <c r="D71" s="54">
        <f>E71/1.25</f>
        <v>101856</v>
      </c>
      <c r="E71" s="54">
        <v>127320</v>
      </c>
      <c r="F71" s="28" t="s">
        <v>1400</v>
      </c>
      <c r="G71" s="23" t="s">
        <v>1399</v>
      </c>
      <c r="H71" s="81" t="s">
        <v>1022</v>
      </c>
      <c r="I71" s="54">
        <v>25464</v>
      </c>
      <c r="J71" s="28"/>
      <c r="K71" s="23" t="s">
        <v>17</v>
      </c>
      <c r="L71" s="23" t="s">
        <v>18</v>
      </c>
      <c r="M71" s="73"/>
    </row>
    <row r="72" spans="1:13" s="108" customFormat="1" ht="60" x14ac:dyDescent="0.25">
      <c r="A72" s="109" t="s">
        <v>1327</v>
      </c>
      <c r="B72" s="103" t="s">
        <v>1211</v>
      </c>
      <c r="C72" s="104" t="s">
        <v>1212</v>
      </c>
      <c r="D72" s="104"/>
      <c r="E72" s="104"/>
      <c r="F72" s="104" t="s">
        <v>1401</v>
      </c>
      <c r="G72" s="107" t="s">
        <v>1021</v>
      </c>
      <c r="H72" s="104" t="s">
        <v>968</v>
      </c>
      <c r="I72" s="104"/>
      <c r="J72" s="104"/>
      <c r="K72" s="107" t="s">
        <v>17</v>
      </c>
      <c r="L72" s="104" t="s">
        <v>1381</v>
      </c>
    </row>
    <row r="73" spans="1:13" ht="60" x14ac:dyDescent="0.25">
      <c r="A73" s="64" t="s">
        <v>1328</v>
      </c>
      <c r="B73" s="57" t="s">
        <v>1215</v>
      </c>
      <c r="C73" s="28" t="s">
        <v>1216</v>
      </c>
      <c r="D73" s="33">
        <v>19039.97</v>
      </c>
      <c r="E73" s="33">
        <v>19039.97</v>
      </c>
      <c r="F73" s="28" t="s">
        <v>1404</v>
      </c>
      <c r="G73" s="28" t="s">
        <v>1217</v>
      </c>
      <c r="H73" s="28"/>
      <c r="I73" s="33">
        <v>19039.97</v>
      </c>
      <c r="J73" s="28"/>
      <c r="K73" s="23" t="s">
        <v>17</v>
      </c>
      <c r="L73" s="42" t="s">
        <v>1403</v>
      </c>
    </row>
    <row r="74" spans="1:13" ht="45" x14ac:dyDescent="0.25">
      <c r="A74" s="64" t="s">
        <v>1329</v>
      </c>
      <c r="B74" s="57" t="s">
        <v>1213</v>
      </c>
      <c r="C74" s="28" t="s">
        <v>1402</v>
      </c>
      <c r="D74" s="54">
        <v>24094.87</v>
      </c>
      <c r="E74" s="54">
        <v>30118.59</v>
      </c>
      <c r="F74" s="28" t="s">
        <v>1405</v>
      </c>
      <c r="G74" s="23" t="s">
        <v>1214</v>
      </c>
      <c r="H74" s="28"/>
      <c r="I74" s="54">
        <v>30118.59</v>
      </c>
      <c r="J74" s="28"/>
      <c r="K74" s="23" t="s">
        <v>17</v>
      </c>
      <c r="L74" s="23" t="s">
        <v>18</v>
      </c>
    </row>
    <row r="75" spans="1:13" ht="60" x14ac:dyDescent="0.25">
      <c r="A75" s="64" t="s">
        <v>1330</v>
      </c>
      <c r="B75" s="57" t="s">
        <v>1180</v>
      </c>
      <c r="C75" s="28" t="s">
        <v>1181</v>
      </c>
      <c r="D75" s="54" t="s">
        <v>1406</v>
      </c>
      <c r="E75" s="54"/>
      <c r="F75" s="28" t="s">
        <v>1185</v>
      </c>
      <c r="G75" s="23" t="s">
        <v>1184</v>
      </c>
      <c r="H75" s="28" t="s">
        <v>1186</v>
      </c>
      <c r="I75" s="59"/>
      <c r="J75" s="28"/>
      <c r="K75" s="23" t="s">
        <v>17</v>
      </c>
      <c r="L75" s="23" t="s">
        <v>18</v>
      </c>
    </row>
    <row r="76" spans="1:13" ht="120" x14ac:dyDescent="0.25">
      <c r="A76" s="64" t="s">
        <v>1331</v>
      </c>
      <c r="B76" s="57" t="s">
        <v>1180</v>
      </c>
      <c r="C76" s="28" t="s">
        <v>1196</v>
      </c>
      <c r="D76" s="54">
        <v>43500</v>
      </c>
      <c r="E76" s="54">
        <v>54375</v>
      </c>
      <c r="F76" s="28" t="s">
        <v>1411</v>
      </c>
      <c r="G76" s="28" t="s">
        <v>1197</v>
      </c>
      <c r="H76" s="28"/>
      <c r="I76" s="54">
        <v>54375</v>
      </c>
      <c r="J76" s="28"/>
      <c r="K76" s="23" t="s">
        <v>17</v>
      </c>
      <c r="L76" s="28" t="s">
        <v>1412</v>
      </c>
    </row>
    <row r="77" spans="1:13" ht="30" x14ac:dyDescent="0.25">
      <c r="A77" s="64" t="s">
        <v>1332</v>
      </c>
      <c r="B77" s="57" t="s">
        <v>1180</v>
      </c>
      <c r="C77" s="28" t="s">
        <v>1202</v>
      </c>
      <c r="D77" s="54">
        <v>150</v>
      </c>
      <c r="E77" s="54"/>
      <c r="F77" s="28" t="s">
        <v>1203</v>
      </c>
      <c r="G77" s="28" t="s">
        <v>1053</v>
      </c>
      <c r="H77" s="28" t="s">
        <v>1204</v>
      </c>
      <c r="I77" s="54"/>
      <c r="J77" s="28"/>
      <c r="K77" s="23"/>
      <c r="L77" s="23"/>
      <c r="M77" s="73"/>
    </row>
    <row r="78" spans="1:13" ht="45" x14ac:dyDescent="0.25">
      <c r="A78" s="64" t="s">
        <v>1333</v>
      </c>
      <c r="B78" s="57" t="s">
        <v>1206</v>
      </c>
      <c r="C78" s="28" t="s">
        <v>1207</v>
      </c>
      <c r="D78" s="54">
        <v>7952.45</v>
      </c>
      <c r="E78" s="54">
        <v>9940.56</v>
      </c>
      <c r="F78" s="28" t="s">
        <v>1407</v>
      </c>
      <c r="G78" s="28" t="s">
        <v>1208</v>
      </c>
      <c r="H78" s="28"/>
      <c r="I78" s="54">
        <v>9940.56</v>
      </c>
      <c r="J78" s="28"/>
      <c r="K78" s="23" t="s">
        <v>17</v>
      </c>
      <c r="L78" s="23" t="s">
        <v>18</v>
      </c>
      <c r="M78" s="73"/>
    </row>
    <row r="79" spans="1:13" ht="45" x14ac:dyDescent="0.25">
      <c r="A79" s="64" t="s">
        <v>1334</v>
      </c>
      <c r="B79" s="57" t="s">
        <v>1178</v>
      </c>
      <c r="C79" s="28" t="s">
        <v>1179</v>
      </c>
      <c r="D79" s="72" t="s">
        <v>493</v>
      </c>
      <c r="E79" s="72"/>
      <c r="F79" s="28" t="s">
        <v>1408</v>
      </c>
      <c r="G79" s="28" t="s">
        <v>1182</v>
      </c>
      <c r="H79" s="28" t="s">
        <v>1061</v>
      </c>
      <c r="I79" s="28"/>
      <c r="J79" s="28"/>
      <c r="K79" s="23" t="s">
        <v>17</v>
      </c>
      <c r="L79" s="23" t="s">
        <v>18</v>
      </c>
    </row>
    <row r="80" spans="1:13" ht="45" x14ac:dyDescent="0.25">
      <c r="A80" s="64" t="s">
        <v>1335</v>
      </c>
      <c r="B80" s="57" t="s">
        <v>1200</v>
      </c>
      <c r="C80" s="28" t="s">
        <v>1201</v>
      </c>
      <c r="D80" s="54">
        <v>7500</v>
      </c>
      <c r="E80" s="54">
        <v>9375</v>
      </c>
      <c r="F80" s="28" t="s">
        <v>1409</v>
      </c>
      <c r="G80" s="28" t="s">
        <v>1205</v>
      </c>
      <c r="H80" s="28"/>
      <c r="I80" s="54">
        <v>9375</v>
      </c>
      <c r="J80" s="28"/>
      <c r="K80" s="23" t="s">
        <v>17</v>
      </c>
      <c r="L80" s="23" t="s">
        <v>18</v>
      </c>
    </row>
    <row r="81" spans="1:12" ht="45" x14ac:dyDescent="0.25">
      <c r="A81" s="64" t="s">
        <v>1336</v>
      </c>
      <c r="B81" s="75">
        <v>45210</v>
      </c>
      <c r="C81" s="28" t="s">
        <v>1198</v>
      </c>
      <c r="D81" s="54">
        <v>77300.25</v>
      </c>
      <c r="E81" s="54">
        <v>96625.31</v>
      </c>
      <c r="F81" s="28"/>
      <c r="G81" s="28" t="s">
        <v>1199</v>
      </c>
      <c r="H81" s="28"/>
      <c r="I81" s="54">
        <v>96625.31</v>
      </c>
      <c r="J81" s="28"/>
      <c r="K81" s="23" t="s">
        <v>17</v>
      </c>
      <c r="L81" s="23" t="s">
        <v>18</v>
      </c>
    </row>
    <row r="82" spans="1:12" ht="30" x14ac:dyDescent="0.25">
      <c r="A82" s="64" t="s">
        <v>1337</v>
      </c>
      <c r="B82" s="75">
        <v>45210</v>
      </c>
      <c r="C82" s="28" t="s">
        <v>1193</v>
      </c>
      <c r="D82" s="54">
        <v>6152</v>
      </c>
      <c r="E82" s="54">
        <v>7690</v>
      </c>
      <c r="F82" s="28" t="s">
        <v>1194</v>
      </c>
      <c r="G82" s="28" t="s">
        <v>1195</v>
      </c>
      <c r="H82" s="28"/>
      <c r="I82" s="54">
        <v>7690</v>
      </c>
      <c r="J82" s="28"/>
      <c r="K82" s="23" t="s">
        <v>17</v>
      </c>
      <c r="L82" s="23" t="s">
        <v>18</v>
      </c>
    </row>
    <row r="83" spans="1:12" ht="75" x14ac:dyDescent="0.25">
      <c r="A83" s="64" t="s">
        <v>1338</v>
      </c>
      <c r="B83" s="57" t="s">
        <v>1187</v>
      </c>
      <c r="C83" s="28" t="s">
        <v>1410</v>
      </c>
      <c r="D83" s="54">
        <v>19600</v>
      </c>
      <c r="E83" s="54"/>
      <c r="F83" s="28" t="s">
        <v>1189</v>
      </c>
      <c r="G83" s="28" t="s">
        <v>1188</v>
      </c>
      <c r="H83" s="28" t="s">
        <v>1190</v>
      </c>
      <c r="I83" s="28"/>
      <c r="J83" s="54">
        <v>19600</v>
      </c>
      <c r="K83" s="23"/>
      <c r="L83" s="23"/>
    </row>
    <row r="84" spans="1:12" ht="45" x14ac:dyDescent="0.25">
      <c r="A84" s="64" t="s">
        <v>1339</v>
      </c>
      <c r="B84" s="57" t="s">
        <v>1176</v>
      </c>
      <c r="C84" s="28" t="s">
        <v>1177</v>
      </c>
      <c r="D84" s="72" t="s">
        <v>493</v>
      </c>
      <c r="E84" s="72" t="s">
        <v>493</v>
      </c>
      <c r="F84" s="28" t="s">
        <v>1176</v>
      </c>
      <c r="G84" s="28" t="s">
        <v>1182</v>
      </c>
      <c r="H84" s="28" t="s">
        <v>1061</v>
      </c>
      <c r="I84" s="28"/>
      <c r="J84" s="28"/>
      <c r="K84" s="23" t="s">
        <v>17</v>
      </c>
      <c r="L84" s="23" t="s">
        <v>18</v>
      </c>
    </row>
    <row r="85" spans="1:12" ht="30" x14ac:dyDescent="0.25">
      <c r="A85" s="64" t="s">
        <v>1340</v>
      </c>
      <c r="B85" s="57" t="s">
        <v>1174</v>
      </c>
      <c r="C85" s="28" t="s">
        <v>1175</v>
      </c>
      <c r="D85" s="54">
        <v>150</v>
      </c>
      <c r="E85" s="54"/>
      <c r="F85" s="28" t="s">
        <v>1413</v>
      </c>
      <c r="G85" s="23" t="s">
        <v>1183</v>
      </c>
      <c r="H85" s="28"/>
      <c r="I85" s="59"/>
      <c r="J85" s="28"/>
      <c r="K85" s="23" t="s">
        <v>17</v>
      </c>
      <c r="L85" s="23" t="s">
        <v>18</v>
      </c>
    </row>
    <row r="86" spans="1:12" ht="45" x14ac:dyDescent="0.25">
      <c r="A86" s="64" t="s">
        <v>1341</v>
      </c>
      <c r="B86" s="57" t="s">
        <v>1167</v>
      </c>
      <c r="C86" s="28" t="s">
        <v>1168</v>
      </c>
      <c r="D86" s="28" t="s">
        <v>493</v>
      </c>
      <c r="E86" s="28" t="s">
        <v>493</v>
      </c>
      <c r="F86" s="28" t="s">
        <v>1061</v>
      </c>
      <c r="G86" s="28" t="s">
        <v>1048</v>
      </c>
      <c r="H86" s="28" t="s">
        <v>1061</v>
      </c>
      <c r="I86" s="28"/>
      <c r="J86" s="28"/>
      <c r="K86" s="23" t="s">
        <v>18</v>
      </c>
      <c r="L86" s="28" t="s">
        <v>1358</v>
      </c>
    </row>
    <row r="87" spans="1:12" s="114" customFormat="1" ht="75" x14ac:dyDescent="0.25">
      <c r="A87" s="109" t="s">
        <v>1342</v>
      </c>
      <c r="B87" s="111" t="s">
        <v>1169</v>
      </c>
      <c r="C87" s="112" t="s">
        <v>1415</v>
      </c>
      <c r="D87" s="112" t="s">
        <v>493</v>
      </c>
      <c r="E87" s="112" t="s">
        <v>493</v>
      </c>
      <c r="F87" s="112" t="s">
        <v>1414</v>
      </c>
      <c r="G87" s="112" t="s">
        <v>1048</v>
      </c>
      <c r="H87" s="112" t="s">
        <v>1173</v>
      </c>
      <c r="I87" s="112"/>
      <c r="J87" s="112"/>
      <c r="K87" s="113" t="s">
        <v>17</v>
      </c>
      <c r="L87" s="113" t="s">
        <v>18</v>
      </c>
    </row>
    <row r="88" spans="1:12" ht="45" x14ac:dyDescent="0.25">
      <c r="A88" s="64" t="s">
        <v>1343</v>
      </c>
      <c r="B88" s="57" t="s">
        <v>1169</v>
      </c>
      <c r="C88" s="28" t="s">
        <v>1170</v>
      </c>
      <c r="D88" s="54">
        <v>7400</v>
      </c>
      <c r="E88" s="54">
        <v>9250</v>
      </c>
      <c r="F88" s="28" t="s">
        <v>1171</v>
      </c>
      <c r="G88" s="74" t="s">
        <v>1172</v>
      </c>
      <c r="H88" s="28" t="s">
        <v>1173</v>
      </c>
      <c r="I88" s="54">
        <v>9250</v>
      </c>
      <c r="J88" s="28"/>
      <c r="K88" s="23" t="s">
        <v>17</v>
      </c>
      <c r="L88" s="23" t="s">
        <v>18</v>
      </c>
    </row>
    <row r="89" spans="1:12" x14ac:dyDescent="0.25">
      <c r="A89" s="64" t="s">
        <v>1344</v>
      </c>
      <c r="B89" s="57" t="s">
        <v>1166</v>
      </c>
      <c r="C89" s="28" t="s">
        <v>1138</v>
      </c>
      <c r="D89" s="54" t="s">
        <v>493</v>
      </c>
      <c r="E89" s="54"/>
      <c r="F89" s="28" t="s">
        <v>1417</v>
      </c>
      <c r="G89" s="23" t="s">
        <v>1416</v>
      </c>
      <c r="H89" s="28" t="s">
        <v>1061</v>
      </c>
      <c r="I89" s="28"/>
      <c r="J89" s="28"/>
      <c r="K89" s="23" t="s">
        <v>17</v>
      </c>
      <c r="L89" s="23" t="s">
        <v>18</v>
      </c>
    </row>
    <row r="90" spans="1:12" ht="30" x14ac:dyDescent="0.25">
      <c r="A90" s="64" t="s">
        <v>1345</v>
      </c>
      <c r="B90" s="57" t="s">
        <v>1160</v>
      </c>
      <c r="C90" s="28" t="s">
        <v>1161</v>
      </c>
      <c r="D90" s="54">
        <v>3715</v>
      </c>
      <c r="E90" s="59">
        <v>4643.75</v>
      </c>
      <c r="F90" s="28" t="s">
        <v>1163</v>
      </c>
      <c r="G90" s="23" t="s">
        <v>1162</v>
      </c>
      <c r="H90" s="28"/>
      <c r="I90" s="28"/>
      <c r="J90" s="28"/>
      <c r="K90" s="23"/>
      <c r="L90" s="23"/>
    </row>
    <row r="91" spans="1:12" ht="45" x14ac:dyDescent="0.25">
      <c r="A91" s="64" t="s">
        <v>1346</v>
      </c>
      <c r="B91" s="38" t="s">
        <v>1151</v>
      </c>
      <c r="C91" s="28" t="s">
        <v>1152</v>
      </c>
      <c r="D91" s="54">
        <v>54161.02</v>
      </c>
      <c r="E91" s="59">
        <v>61201.96</v>
      </c>
      <c r="F91" s="28" t="s">
        <v>1155</v>
      </c>
      <c r="G91" s="28" t="s">
        <v>1153</v>
      </c>
      <c r="H91" s="28" t="s">
        <v>1154</v>
      </c>
      <c r="I91" s="59">
        <v>61201.96</v>
      </c>
      <c r="J91" s="28"/>
      <c r="K91" s="23" t="s">
        <v>17</v>
      </c>
      <c r="L91" s="23" t="s">
        <v>18</v>
      </c>
    </row>
    <row r="92" spans="1:12" ht="60" x14ac:dyDescent="0.25">
      <c r="A92" s="64" t="s">
        <v>1347</v>
      </c>
      <c r="B92" s="38" t="s">
        <v>1258</v>
      </c>
      <c r="C92" s="28" t="s">
        <v>1259</v>
      </c>
      <c r="D92" s="54">
        <v>19039.97</v>
      </c>
      <c r="E92" s="33">
        <v>19039.97</v>
      </c>
      <c r="F92" s="28" t="s">
        <v>1418</v>
      </c>
      <c r="G92" s="28" t="s">
        <v>1217</v>
      </c>
      <c r="H92" s="28" t="s">
        <v>1419</v>
      </c>
      <c r="I92" s="59">
        <v>19039.97</v>
      </c>
      <c r="J92" s="28"/>
      <c r="K92" s="23" t="s">
        <v>17</v>
      </c>
      <c r="L92" s="42" t="s">
        <v>1403</v>
      </c>
    </row>
    <row r="93" spans="1:12" ht="60" x14ac:dyDescent="0.25">
      <c r="A93" s="64" t="s">
        <v>1348</v>
      </c>
      <c r="B93" s="38" t="s">
        <v>1164</v>
      </c>
      <c r="C93" s="28" t="s">
        <v>1420</v>
      </c>
      <c r="D93" s="54">
        <v>6500</v>
      </c>
      <c r="E93" s="59">
        <v>8125</v>
      </c>
      <c r="F93" s="28" t="s">
        <v>1421</v>
      </c>
      <c r="G93" s="28" t="s">
        <v>1205</v>
      </c>
      <c r="H93" s="28" t="s">
        <v>1422</v>
      </c>
      <c r="I93" s="59">
        <v>8125</v>
      </c>
      <c r="J93" s="28"/>
      <c r="K93" s="23" t="s">
        <v>17</v>
      </c>
      <c r="L93" s="23" t="s">
        <v>18</v>
      </c>
    </row>
    <row r="94" spans="1:12" ht="30" x14ac:dyDescent="0.25">
      <c r="A94" s="64" t="s">
        <v>1349</v>
      </c>
      <c r="B94" s="38" t="s">
        <v>1156</v>
      </c>
      <c r="C94" s="28" t="s">
        <v>1165</v>
      </c>
      <c r="D94" s="54">
        <v>6800</v>
      </c>
      <c r="E94" s="59">
        <v>8500</v>
      </c>
      <c r="F94" s="28" t="s">
        <v>1423</v>
      </c>
      <c r="G94" s="28" t="s">
        <v>1424</v>
      </c>
      <c r="H94" s="28" t="s">
        <v>1186</v>
      </c>
      <c r="I94" s="59">
        <v>8500</v>
      </c>
      <c r="J94" s="28"/>
      <c r="K94" s="23" t="s">
        <v>17</v>
      </c>
      <c r="L94" s="23" t="s">
        <v>18</v>
      </c>
    </row>
    <row r="95" spans="1:12" ht="30" x14ac:dyDescent="0.25">
      <c r="A95" s="64" t="s">
        <v>1434</v>
      </c>
      <c r="B95" s="38" t="s">
        <v>1158</v>
      </c>
      <c r="C95" s="28" t="s">
        <v>1157</v>
      </c>
      <c r="D95" s="54">
        <v>13000</v>
      </c>
      <c r="E95" s="59">
        <v>16250</v>
      </c>
      <c r="F95" s="28" t="s">
        <v>1425</v>
      </c>
      <c r="G95" s="28" t="s">
        <v>1159</v>
      </c>
      <c r="H95" s="28" t="s">
        <v>1426</v>
      </c>
      <c r="I95" s="59">
        <v>16250</v>
      </c>
      <c r="J95" s="28"/>
      <c r="K95" s="23" t="s">
        <v>17</v>
      </c>
      <c r="L95" s="23" t="s">
        <v>18</v>
      </c>
    </row>
    <row r="96" spans="1:12" x14ac:dyDescent="0.25">
      <c r="A96" s="64"/>
      <c r="B96" s="38"/>
      <c r="C96" s="28"/>
      <c r="D96" s="54"/>
      <c r="E96" s="59"/>
      <c r="F96" s="59"/>
      <c r="G96" s="28"/>
      <c r="H96" s="28"/>
      <c r="I96" s="28"/>
      <c r="J96" s="28"/>
      <c r="K96" s="28"/>
      <c r="L96" s="28"/>
    </row>
    <row r="97" spans="1:12" x14ac:dyDescent="0.25">
      <c r="A97" s="64"/>
      <c r="B97" s="38"/>
      <c r="C97" s="28"/>
      <c r="D97" s="54"/>
      <c r="E97" s="59"/>
      <c r="F97" s="28"/>
      <c r="G97" s="28"/>
      <c r="H97" s="28"/>
      <c r="I97" s="28"/>
      <c r="J97" s="28"/>
      <c r="K97" s="28"/>
      <c r="L97" s="28"/>
    </row>
    <row r="98" spans="1:12" x14ac:dyDescent="0.25">
      <c r="A98" s="64"/>
      <c r="B98" s="38"/>
      <c r="C98" s="28"/>
      <c r="D98" s="54"/>
      <c r="E98" s="59"/>
      <c r="F98" s="28"/>
      <c r="G98" s="28"/>
      <c r="H98" s="28"/>
      <c r="I98" s="28"/>
      <c r="J98" s="28"/>
      <c r="K98" s="28"/>
      <c r="L98" s="28"/>
    </row>
    <row r="99" spans="1:12" x14ac:dyDescent="0.25">
      <c r="A99" s="64"/>
      <c r="B99" s="38"/>
      <c r="C99" s="28"/>
      <c r="D99" s="54"/>
      <c r="E99" s="59"/>
      <c r="F99" s="28"/>
      <c r="G99" s="28"/>
      <c r="H99" s="28"/>
      <c r="I99" s="28"/>
      <c r="J99" s="28"/>
      <c r="K99" s="28"/>
      <c r="L99" s="28"/>
    </row>
    <row r="100" spans="1:12" x14ac:dyDescent="0.25">
      <c r="A100" s="64"/>
      <c r="B100" s="38"/>
      <c r="C100" s="28"/>
      <c r="D100" s="54"/>
      <c r="E100" s="59"/>
      <c r="F100" s="28"/>
      <c r="G100" s="28"/>
      <c r="H100" s="28"/>
      <c r="I100" s="28"/>
      <c r="J100" s="28"/>
      <c r="K100" s="28"/>
      <c r="L100" s="28"/>
    </row>
    <row r="101" spans="1:12" x14ac:dyDescent="0.25">
      <c r="A101" s="64"/>
      <c r="B101" s="38"/>
      <c r="C101" s="28"/>
      <c r="D101" s="54"/>
      <c r="E101" s="59"/>
      <c r="F101" s="28"/>
      <c r="G101" s="28"/>
      <c r="H101" s="28"/>
      <c r="I101" s="28"/>
      <c r="J101" s="28"/>
      <c r="K101" s="28"/>
      <c r="L101" s="28"/>
    </row>
    <row r="102" spans="1:12" x14ac:dyDescent="0.25">
      <c r="A102" s="64"/>
      <c r="B102" s="38"/>
      <c r="C102" s="28"/>
      <c r="D102" s="54"/>
      <c r="E102" s="59"/>
      <c r="F102" s="28"/>
      <c r="G102" s="28"/>
      <c r="H102" s="28"/>
      <c r="I102" s="28"/>
      <c r="J102" s="28"/>
      <c r="K102" s="28"/>
      <c r="L102" s="28"/>
    </row>
    <row r="103" spans="1:12" x14ac:dyDescent="0.25">
      <c r="A103" s="28"/>
      <c r="B103" s="38"/>
      <c r="C103" s="28"/>
      <c r="D103" s="54"/>
      <c r="E103" s="59"/>
      <c r="F103" s="28"/>
      <c r="G103" s="28"/>
      <c r="H103" s="28"/>
      <c r="I103" s="28"/>
      <c r="J103" s="28"/>
      <c r="K103" s="28"/>
      <c r="L103" s="28"/>
    </row>
    <row r="104" spans="1:12" x14ac:dyDescent="0.25">
      <c r="A104" s="28"/>
      <c r="B104" s="38"/>
      <c r="C104" s="28"/>
      <c r="D104" s="54"/>
      <c r="E104" s="59"/>
      <c r="F104" s="28"/>
      <c r="G104" s="28"/>
      <c r="H104" s="28"/>
      <c r="I104" s="28"/>
      <c r="J104" s="28"/>
      <c r="K104" s="28"/>
      <c r="L104" s="28"/>
    </row>
    <row r="105" spans="1:12" x14ac:dyDescent="0.25">
      <c r="A105" s="28"/>
      <c r="B105" s="38"/>
      <c r="C105" s="28"/>
      <c r="D105" s="54"/>
      <c r="E105" s="59"/>
      <c r="F105" s="28"/>
      <c r="G105" s="28"/>
      <c r="H105" s="28"/>
      <c r="I105" s="28"/>
      <c r="J105" s="28"/>
      <c r="K105" s="28"/>
      <c r="L105" s="28"/>
    </row>
    <row r="106" spans="1:12" x14ac:dyDescent="0.25">
      <c r="A106" s="28"/>
      <c r="B106" s="38"/>
      <c r="C106" s="28"/>
      <c r="D106" s="54"/>
      <c r="E106" s="59"/>
      <c r="F106" s="28"/>
      <c r="G106" s="28"/>
      <c r="H106" s="28"/>
      <c r="I106" s="28"/>
      <c r="J106" s="28"/>
      <c r="K106" s="28"/>
      <c r="L106" s="28"/>
    </row>
    <row r="107" spans="1:12" x14ac:dyDescent="0.25">
      <c r="A107" s="28"/>
      <c r="B107" s="38"/>
      <c r="C107" s="28"/>
      <c r="D107" s="54"/>
      <c r="E107" s="59"/>
      <c r="F107" s="28"/>
      <c r="G107" s="28"/>
      <c r="H107" s="28"/>
      <c r="I107" s="28"/>
      <c r="J107" s="28"/>
      <c r="K107" s="28"/>
      <c r="L107" s="28"/>
    </row>
    <row r="108" spans="1:12" x14ac:dyDescent="0.25">
      <c r="A108" s="28"/>
      <c r="B108" s="38"/>
      <c r="C108" s="28"/>
      <c r="D108" s="54"/>
      <c r="E108" s="59"/>
      <c r="F108" s="28"/>
      <c r="G108" s="28"/>
      <c r="H108" s="28"/>
      <c r="I108" s="28"/>
      <c r="J108" s="28"/>
      <c r="K108" s="28"/>
      <c r="L108" s="28"/>
    </row>
    <row r="109" spans="1:12" x14ac:dyDescent="0.25">
      <c r="A109" s="28"/>
      <c r="B109" s="38"/>
      <c r="C109" s="28"/>
      <c r="D109" s="54"/>
      <c r="E109" s="59"/>
      <c r="F109" s="28"/>
      <c r="G109" s="28"/>
      <c r="H109" s="28"/>
      <c r="I109" s="28"/>
      <c r="J109" s="28"/>
      <c r="K109" s="28"/>
      <c r="L109" s="28"/>
    </row>
    <row r="110" spans="1:12" x14ac:dyDescent="0.25">
      <c r="A110" s="28"/>
      <c r="B110" s="38"/>
      <c r="C110" s="28"/>
      <c r="D110" s="54"/>
      <c r="E110" s="59"/>
      <c r="F110" s="28"/>
      <c r="G110" s="28"/>
      <c r="H110" s="28"/>
      <c r="I110" s="28"/>
      <c r="J110" s="28"/>
      <c r="K110" s="28"/>
      <c r="L110" s="28"/>
    </row>
    <row r="111" spans="1:12" x14ac:dyDescent="0.25">
      <c r="A111" s="28"/>
      <c r="B111" s="28"/>
      <c r="C111" s="28"/>
      <c r="D111" s="54"/>
      <c r="E111" s="59"/>
      <c r="F111" s="28"/>
      <c r="G111" s="28"/>
      <c r="H111" s="28"/>
      <c r="I111" s="28"/>
      <c r="J111" s="28"/>
      <c r="K111" s="28"/>
      <c r="L111" s="28"/>
    </row>
  </sheetData>
  <pageMargins left="0.7" right="0.7" top="0.75" bottom="0.75" header="0.3" footer="0.3"/>
  <pageSetup paperSize="9" orientation="portrait" horizontalDpi="4294967295" verticalDpi="4294967295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2017.-2022.</vt:lpstr>
      <vt:lpstr>2023.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 Molve2</dc:creator>
  <cp:lastModifiedBy>Administrator</cp:lastModifiedBy>
  <cp:lastPrinted>2020-10-22T06:26:22Z</cp:lastPrinted>
  <dcterms:created xsi:type="dcterms:W3CDTF">2017-01-24T08:00:53Z</dcterms:created>
  <dcterms:modified xsi:type="dcterms:W3CDTF">2024-07-03T06:04:38Z</dcterms:modified>
</cp:coreProperties>
</file>